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daktionsplan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Ideen" sheetId="3" state="visible" r:id="rId3"/>
  </sheets>
  <definedNames>
    <definedName name="_xlnm._FilterDatabase" localSheetId="0" hidden="1">'Redaktionsplan'!$A$5:$K$65</definedName>
    <definedName name="_xlnm.Print_Titles" localSheetId="0">'Redaktionsplan'!$5:$5</definedName>
    <definedName name="_xlnm.Print_Area" localSheetId="0">'Redaktionsplan'!$A$1:$K$67</definedName>
    <definedName name="_xlnm.Print_Area" localSheetId="1">'Übersicht'!$A$1:$L$25</definedName>
    <definedName name="_xlnm.Print_Area" localSheetId="2">'Ideen'!$A$1:$G$44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;;"/>
  </numFmts>
  <fonts count="12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5B4BD6"/>
      <sz val="22"/>
    </font>
    <font>
      <name val="Arial"/>
      <i val="1"/>
      <color rgb="007A8292"/>
      <sz val="9"/>
    </font>
    <font>
      <name val="Arial"/>
      <b val="1"/>
      <color rgb="007A8292"/>
      <sz val="9"/>
    </font>
    <font>
      <name val="Arial"/>
      <b val="1"/>
      <color rgb="001F2430"/>
      <sz val="10"/>
    </font>
    <font>
      <name val="Arial"/>
      <b val="1"/>
      <color rgb="00FFFFFF"/>
      <sz val="9"/>
    </font>
    <font>
      <name val="Arial"/>
      <color rgb="007A8292"/>
      <sz val="9"/>
    </font>
    <font>
      <name val="Arial"/>
      <color rgb="001F2430"/>
      <sz val="9"/>
    </font>
    <font>
      <name val="Arial"/>
      <color rgb="005C6F84"/>
      <sz val="9"/>
    </font>
    <font>
      <name val="Arial"/>
      <i val="1"/>
      <color rgb="007A8292"/>
      <sz val="8"/>
    </font>
    <font>
      <name val="Arial"/>
      <color rgb="001F2430"/>
      <sz val="10"/>
    </font>
  </fonts>
  <fills count="12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5B4BD6"/>
      </patternFill>
    </fill>
    <fill>
      <patternFill patternType="solid">
        <fgColor rgb="003B2B3F"/>
      </patternFill>
    </fill>
    <fill>
      <patternFill patternType="solid">
        <fgColor rgb="00EFEDFD"/>
      </patternFill>
    </fill>
    <fill>
      <patternFill patternType="solid">
        <fgColor rgb="00E0DCFA"/>
      </patternFill>
    </fill>
    <fill>
      <patternFill patternType="solid">
        <fgColor rgb="00ECEFF1"/>
      </patternFill>
    </fill>
    <fill>
      <patternFill patternType="solid">
        <fgColor rgb="00FFE8A3"/>
      </patternFill>
    </fill>
    <fill>
      <patternFill patternType="solid">
        <fgColor rgb="00FFD7B5"/>
      </patternFill>
    </fill>
    <fill>
      <patternFill patternType="solid">
        <fgColor rgb="00CFE3FF"/>
      </patternFill>
    </fill>
    <fill>
      <patternFill patternType="solid">
        <fgColor rgb="00C8E6C9"/>
      </patternFill>
    </fill>
  </fills>
  <borders count="6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/>
      <right/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/>
      <diagonal/>
    </border>
    <border>
      <left/>
      <right/>
      <top style="thin">
        <color rgb="00D5DAE3"/>
      </top>
      <bottom style="thin">
        <color rgb="00D5DAE3"/>
      </bottom>
      <diagonal/>
    </border>
    <border>
      <left/>
      <right style="thin">
        <color rgb="00D5DAE3"/>
      </right>
      <top style="thin">
        <color rgb="00D5DAE3"/>
      </top>
      <bottom style="thin">
        <color rgb="00D5DAE3"/>
      </bottom>
      <diagonal/>
    </border>
  </borders>
  <cellStyleXfs count="1">
    <xf numFmtId="0" fontId="1" fillId="0" borderId="0"/>
  </cellStyleXfs>
  <cellXfs count="2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8" fillId="2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10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65" fontId="11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/>
    </xf>
    <xf numFmtId="1" fontId="11" fillId="0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left" vertical="center"/>
    </xf>
    <xf numFmtId="0" fontId="5" fillId="10" borderId="1" applyAlignment="1" pivotButton="0" quotePrefix="0" xfId="0">
      <alignment horizontal="left" vertical="center"/>
    </xf>
    <xf numFmtId="0" fontId="5" fillId="11" borderId="1" applyAlignment="1" pivotButton="0" quotePrefix="0" xfId="0">
      <alignment horizontal="left" vertical="center"/>
    </xf>
  </cellXfs>
  <cellStyles count="1">
    <cellStyle name="Normal" xfId="0" builtinId="0" hidden="0"/>
  </cellStyles>
  <dxfs count="18">
    <dxf>
      <fill>
        <patternFill patternType="solid">
          <fgColor rgb="00ECEFF1"/>
        </patternFill>
      </fill>
    </dxf>
    <dxf>
      <fill>
        <patternFill patternType="solid">
          <fgColor rgb="00FFE8A3"/>
        </patternFill>
      </fill>
    </dxf>
    <dxf>
      <fill>
        <patternFill patternType="solid">
          <fgColor rgb="00FFD7B5"/>
        </patternFill>
      </fill>
    </dxf>
    <dxf>
      <fill>
        <patternFill patternType="solid">
          <fgColor rgb="00CFE3FF"/>
        </patternFill>
      </fill>
    </dxf>
    <dxf>
      <fill>
        <patternFill patternType="solid">
          <fgColor rgb="00C8E6C9"/>
        </patternFill>
      </fill>
    </dxf>
    <dxf>
      <font>
        <b val="1"/>
        <color rgb="001F2430"/>
      </font>
      <fill>
        <patternFill patternType="solid">
          <fgColor rgb="00FCE4EC"/>
        </patternFill>
      </fill>
    </dxf>
    <dxf>
      <font>
        <b val="1"/>
        <color rgb="001F2430"/>
      </font>
      <fill>
        <patternFill patternType="solid">
          <fgColor rgb="00E3F2FD"/>
        </patternFill>
      </fill>
    </dxf>
    <dxf>
      <font>
        <b val="1"/>
        <color rgb="001F2430"/>
      </font>
      <fill>
        <patternFill patternType="solid">
          <fgColor rgb="00E1EEF9"/>
        </patternFill>
      </fill>
    </dxf>
    <dxf>
      <font>
        <b val="1"/>
        <color rgb="001F2430"/>
      </font>
      <fill>
        <patternFill patternType="solid">
          <fgColor rgb="00ECEFF1"/>
        </patternFill>
      </fill>
    </dxf>
    <dxf>
      <font>
        <b val="1"/>
        <color rgb="001F2430"/>
      </font>
      <fill>
        <patternFill patternType="solid">
          <fgColor rgb="00FDE7E7"/>
        </patternFill>
      </fill>
    </dxf>
    <dxf>
      <font>
        <b val="1"/>
        <color rgb="001F2430"/>
      </font>
      <fill>
        <patternFill patternType="solid">
          <fgColor rgb="00FDECEC"/>
        </patternFill>
      </fill>
    </dxf>
    <dxf>
      <font>
        <b val="1"/>
        <color rgb="001F2430"/>
      </font>
      <fill>
        <patternFill patternType="solid">
          <fgColor rgb="00E6F4F1"/>
        </patternFill>
      </fill>
    </dxf>
    <dxf>
      <font>
        <b val="1"/>
        <color rgb="001F2430"/>
      </font>
      <fill>
        <patternFill patternType="solid">
          <fgColor rgb="00FFF4DD"/>
        </patternFill>
      </fill>
    </dxf>
    <dxf>
      <font>
        <b val="1"/>
        <color rgb="001F2430"/>
      </font>
      <fill>
        <patternFill patternType="solid">
          <fgColor rgb="00F1E9FB"/>
        </patternFill>
      </fill>
    </dxf>
    <dxf>
      <font>
        <b val="1"/>
        <color rgb="001F2430"/>
      </font>
      <fill>
        <patternFill patternType="solid">
          <fgColor rgb="00EEEEEE"/>
        </patternFill>
      </fill>
    </dxf>
    <dxf>
      <fill>
        <patternFill patternType="solid">
          <fgColor rgb="00FFF3C4"/>
        </patternFill>
      </fill>
    </dxf>
    <dxf>
      <fill>
        <patternFill patternType="solid">
          <fgColor rgb="00F8C4C4"/>
        </patternFill>
      </fill>
    </dxf>
    <dxf>
      <fill>
        <patternFill patternType="solid">
          <fgColor rgb="00E0E0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6" customWidth="1" min="3" max="3"/>
    <col width="6" customWidth="1" min="4" max="4"/>
    <col width="13" customWidth="1" min="5" max="5"/>
    <col width="11" customWidth="1" min="6" max="6"/>
    <col width="38" customWidth="1" min="7" max="7"/>
    <col width="13" customWidth="1" min="8" max="8"/>
    <col width="15" customWidth="1" min="9" max="9"/>
    <col width="14" customWidth="1" min="10" max="10"/>
    <col width="28" customWidth="1" min="11" max="11"/>
  </cols>
  <sheetData>
    <row r="1" ht="34" customHeight="1">
      <c r="A1" s="1" t="inlineStr">
        <is>
          <t>Redaktionsplan</t>
        </is>
      </c>
    </row>
    <row r="2">
      <c r="A2" s="2" t="inlineStr">
        <is>
          <t>Datum eintragen – Wochentag und KW rechnet Excel. Kanal, Format, Content-Säule und Status per Auswahlmenü.</t>
        </is>
      </c>
    </row>
    <row r="3">
      <c r="A3" s="3" t="inlineStr">
        <is>
          <t>Marke:</t>
        </is>
      </c>
      <c r="B3" s="4" t="n"/>
      <c r="C3" s="5" t="n"/>
      <c r="D3" s="6" t="n"/>
      <c r="E3" s="3" t="inlineStr">
        <is>
          <t>Jahr:</t>
        </is>
      </c>
      <c r="F3" s="7" t="n">
        <v>2027</v>
      </c>
      <c r="G3" s="3" t="inlineStr">
        <is>
          <t>Ziel:</t>
        </is>
      </c>
      <c r="H3" s="4" t="n"/>
      <c r="I3" s="5" t="n"/>
      <c r="J3" s="5" t="n"/>
      <c r="K3" s="6" t="n"/>
    </row>
    <row r="5" ht="20" customHeight="1">
      <c r="A5" s="8" t="inlineStr">
        <is>
          <t>Nr.</t>
        </is>
      </c>
      <c r="B5" s="8" t="inlineStr">
        <is>
          <t>Datum</t>
        </is>
      </c>
      <c r="C5" s="8" t="inlineStr">
        <is>
          <t>Tag</t>
        </is>
      </c>
      <c r="D5" s="8" t="inlineStr">
        <is>
          <t>KW</t>
        </is>
      </c>
      <c r="E5" s="8" t="inlineStr">
        <is>
          <t>Kanal</t>
        </is>
      </c>
      <c r="F5" s="8" t="inlineStr">
        <is>
          <t>Format</t>
        </is>
      </c>
      <c r="G5" s="8" t="inlineStr">
        <is>
          <t>Thema / Titel</t>
        </is>
      </c>
      <c r="H5" s="8" t="inlineStr">
        <is>
          <t>Content-Säule</t>
        </is>
      </c>
      <c r="I5" s="8" t="inlineStr">
        <is>
          <t>Verantwortlich</t>
        </is>
      </c>
      <c r="J5" s="8" t="inlineStr">
        <is>
          <t>Status</t>
        </is>
      </c>
      <c r="K5" s="8" t="inlineStr">
        <is>
          <t>Link / Notiz</t>
        </is>
      </c>
    </row>
    <row r="6" ht="18" customHeight="1">
      <c r="A6" s="9" t="n">
        <v>1</v>
      </c>
      <c r="B6" s="10">
        <f>DATE($F$3,1,5)</f>
        <v/>
      </c>
      <c r="C6" s="11">
        <f>IF(B6="","",CHOOSE(WEEKDAY(B6,2),"Mo","Di","Mi","Do","Fr","Sa","So"))</f>
        <v/>
      </c>
      <c r="D6" s="11">
        <f>IF(B6="","",_xlfn.ISOWEEKNUM(B6))</f>
        <v/>
      </c>
      <c r="E6" s="12" t="inlineStr">
        <is>
          <t>Instagram</t>
        </is>
      </c>
      <c r="F6" s="12" t="inlineStr">
        <is>
          <t>Reel</t>
        </is>
      </c>
      <c r="G6" s="13" t="inlineStr">
        <is>
          <t>Vorstellung: Wer steckt dahinter?</t>
        </is>
      </c>
      <c r="H6" s="12" t="inlineStr">
        <is>
          <t>Unterhalten</t>
        </is>
      </c>
      <c r="I6" s="13" t="inlineStr">
        <is>
          <t>Lea</t>
        </is>
      </c>
      <c r="J6" s="12" t="inlineStr">
        <is>
          <t>Veröffentlicht</t>
        </is>
      </c>
      <c r="K6" s="13" t="n"/>
    </row>
    <row r="7" ht="18" customHeight="1">
      <c r="A7" s="9" t="n">
        <v>2</v>
      </c>
      <c r="B7" s="10">
        <f>DATE($F$3,1,7)</f>
        <v/>
      </c>
      <c r="C7" s="11">
        <f>IF(B7="","",CHOOSE(WEEKDAY(B7,2),"Mo","Di","Mi","Do","Fr","Sa","So"))</f>
        <v/>
      </c>
      <c r="D7" s="11">
        <f>IF(B7="","",_xlfn.ISOWEEKNUM(B7))</f>
        <v/>
      </c>
      <c r="E7" s="12" t="inlineStr">
        <is>
          <t>Blog</t>
        </is>
      </c>
      <c r="F7" s="12" t="inlineStr">
        <is>
          <t>Artikel</t>
        </is>
      </c>
      <c r="G7" s="13" t="inlineStr">
        <is>
          <t>Ratgeber: 10 Tipps für den Jahresstart</t>
        </is>
      </c>
      <c r="H7" s="12" t="inlineStr">
        <is>
          <t>Informieren</t>
        </is>
      </c>
      <c r="I7" s="13" t="inlineStr">
        <is>
          <t>Tom</t>
        </is>
      </c>
      <c r="J7" s="12" t="inlineStr">
        <is>
          <t>Veröffentlicht</t>
        </is>
      </c>
      <c r="K7" s="13" t="n"/>
    </row>
    <row r="8" ht="18" customHeight="1">
      <c r="A8" s="9" t="n">
        <v>3</v>
      </c>
      <c r="B8" s="10">
        <f>DATE($F$3,1,8)</f>
        <v/>
      </c>
      <c r="C8" s="11">
        <f>IF(B8="","",CHOOSE(WEEKDAY(B8,2),"Mo","Di","Mi","Do","Fr","Sa","So"))</f>
        <v/>
      </c>
      <c r="D8" s="11">
        <f>IF(B8="","",_xlfn.ISOWEEKNUM(B8))</f>
        <v/>
      </c>
      <c r="E8" s="12" t="inlineStr">
        <is>
          <t>Newsletter</t>
        </is>
      </c>
      <c r="F8" s="12" t="inlineStr">
        <is>
          <t>E-Mail</t>
        </is>
      </c>
      <c r="G8" s="13" t="inlineStr">
        <is>
          <t>Januar-Newsletter mit Blog-Link</t>
        </is>
      </c>
      <c r="H8" s="12" t="inlineStr">
        <is>
          <t>Informieren</t>
        </is>
      </c>
      <c r="I8" s="13" t="inlineStr">
        <is>
          <t>Tom</t>
        </is>
      </c>
      <c r="J8" s="12" t="inlineStr">
        <is>
          <t>Geplant</t>
        </is>
      </c>
      <c r="K8" s="13" t="n"/>
    </row>
    <row r="9" ht="18" customHeight="1">
      <c r="A9" s="9" t="n">
        <v>4</v>
      </c>
      <c r="B9" s="10">
        <f>DATE($F$3,1,12)</f>
        <v/>
      </c>
      <c r="C9" s="11">
        <f>IF(B9="","",CHOOSE(WEEKDAY(B9,2),"Mo","Di","Mi","Do","Fr","Sa","So"))</f>
        <v/>
      </c>
      <c r="D9" s="11">
        <f>IF(B9="","",_xlfn.ISOWEEKNUM(B9))</f>
        <v/>
      </c>
      <c r="E9" s="12" t="inlineStr">
        <is>
          <t>LinkedIn</t>
        </is>
      </c>
      <c r="F9" s="12" t="inlineStr">
        <is>
          <t>Beitrag</t>
        </is>
      </c>
      <c r="G9" s="13" t="inlineStr">
        <is>
          <t>Rückblick und Ziele fürs neue Jahr</t>
        </is>
      </c>
      <c r="H9" s="12" t="inlineStr">
        <is>
          <t>Inspirieren</t>
        </is>
      </c>
      <c r="I9" s="13" t="inlineStr">
        <is>
          <t>Lea</t>
        </is>
      </c>
      <c r="J9" s="12" t="inlineStr">
        <is>
          <t>Freigabe</t>
        </is>
      </c>
      <c r="K9" s="13" t="n"/>
    </row>
    <row r="10" ht="18" customHeight="1">
      <c r="A10" s="9" t="n">
        <v>5</v>
      </c>
      <c r="B10" s="10">
        <f>DATE($F$3,1,14)</f>
        <v/>
      </c>
      <c r="C10" s="11">
        <f>IF(B10="","",CHOOSE(WEEKDAY(B10,2),"Mo","Di","Mi","Do","Fr","Sa","So"))</f>
        <v/>
      </c>
      <c r="D10" s="11">
        <f>IF(B10="","",_xlfn.ISOWEEKNUM(B10))</f>
        <v/>
      </c>
      <c r="E10" s="12" t="inlineStr">
        <is>
          <t>Instagram</t>
        </is>
      </c>
      <c r="F10" s="12" t="inlineStr">
        <is>
          <t>Karussell</t>
        </is>
      </c>
      <c r="G10" s="13" t="inlineStr">
        <is>
          <t>Tipps aus dem Blogartikel als Slides</t>
        </is>
      </c>
      <c r="H10" s="12" t="inlineStr">
        <is>
          <t>Informieren</t>
        </is>
      </c>
      <c r="I10" s="13" t="inlineStr">
        <is>
          <t>Lea</t>
        </is>
      </c>
      <c r="J10" s="12" t="inlineStr">
        <is>
          <t>In Arbeit</t>
        </is>
      </c>
      <c r="K10" s="13" t="n"/>
    </row>
    <row r="11" ht="18" customHeight="1">
      <c r="A11" s="9" t="n">
        <v>6</v>
      </c>
      <c r="B11" s="10">
        <f>DATE($F$3,1,19)</f>
        <v/>
      </c>
      <c r="C11" s="11">
        <f>IF(B11="","",CHOOSE(WEEKDAY(B11,2),"Mo","Di","Mi","Do","Fr","Sa","So"))</f>
        <v/>
      </c>
      <c r="D11" s="11">
        <f>IF(B11="","",_xlfn.ISOWEEKNUM(B11))</f>
        <v/>
      </c>
      <c r="E11" s="12" t="inlineStr">
        <is>
          <t>TikTok</t>
        </is>
      </c>
      <c r="F11" s="12" t="inlineStr">
        <is>
          <t>Video</t>
        </is>
      </c>
      <c r="G11" s="13" t="inlineStr">
        <is>
          <t>Behind the Scenes im Büro</t>
        </is>
      </c>
      <c r="H11" s="12" t="inlineStr">
        <is>
          <t>Unterhalten</t>
        </is>
      </c>
      <c r="I11" s="13" t="inlineStr">
        <is>
          <t>Mia</t>
        </is>
      </c>
      <c r="J11" s="12" t="inlineStr">
        <is>
          <t>Idee</t>
        </is>
      </c>
      <c r="K11" s="13" t="n"/>
    </row>
    <row r="12" ht="18" customHeight="1">
      <c r="A12" s="9" t="n">
        <v>7</v>
      </c>
      <c r="B12" s="10">
        <f>DATE($F$3,1,21)</f>
        <v/>
      </c>
      <c r="C12" s="11">
        <f>IF(B12="","",CHOOSE(WEEKDAY(B12,2),"Mo","Di","Mi","Do","Fr","Sa","So"))</f>
        <v/>
      </c>
      <c r="D12" s="11">
        <f>IF(B12="","",_xlfn.ISOWEEKNUM(B12))</f>
        <v/>
      </c>
      <c r="E12" s="12" t="inlineStr">
        <is>
          <t>Instagram</t>
        </is>
      </c>
      <c r="F12" s="12" t="inlineStr">
        <is>
          <t>Story</t>
        </is>
      </c>
      <c r="G12" s="13" t="inlineStr">
        <is>
          <t>Umfrage: Welches Thema als Nächstes?</t>
        </is>
      </c>
      <c r="H12" s="12" t="inlineStr">
        <is>
          <t>Unterhalten</t>
        </is>
      </c>
      <c r="I12" s="13" t="inlineStr">
        <is>
          <t>Mia</t>
        </is>
      </c>
      <c r="J12" s="12" t="inlineStr">
        <is>
          <t>Idee</t>
        </is>
      </c>
      <c r="K12" s="13" t="n"/>
    </row>
    <row r="13" ht="18" customHeight="1">
      <c r="A13" s="9" t="n">
        <v>8</v>
      </c>
      <c r="B13" s="10">
        <f>DATE($F$3,1,26)</f>
        <v/>
      </c>
      <c r="C13" s="11">
        <f>IF(B13="","",CHOOSE(WEEKDAY(B13,2),"Mo","Di","Mi","Do","Fr","Sa","So"))</f>
        <v/>
      </c>
      <c r="D13" s="11">
        <f>IF(B13="","",_xlfn.ISOWEEKNUM(B13))</f>
        <v/>
      </c>
      <c r="E13" s="12" t="inlineStr">
        <is>
          <t>Facebook</t>
        </is>
      </c>
      <c r="F13" s="12" t="inlineStr">
        <is>
          <t>Beitrag</t>
        </is>
      </c>
      <c r="G13" s="13" t="inlineStr">
        <is>
          <t>Angebot des Monats</t>
        </is>
      </c>
      <c r="H13" s="12" t="inlineStr">
        <is>
          <t>Verkaufen</t>
        </is>
      </c>
      <c r="I13" s="13" t="inlineStr">
        <is>
          <t>Tom</t>
        </is>
      </c>
      <c r="J13" s="12" t="inlineStr">
        <is>
          <t>Idee</t>
        </is>
      </c>
      <c r="K13" s="13" t="n"/>
    </row>
    <row r="14" ht="18" customHeight="1">
      <c r="A14" s="9" t="n">
        <v>9</v>
      </c>
      <c r="B14" s="10" t="n"/>
      <c r="C14" s="11">
        <f>IF(B14="","",CHOOSE(WEEKDAY(B14,2),"Mo","Di","Mi","Do","Fr","Sa","So"))</f>
        <v/>
      </c>
      <c r="D14" s="11">
        <f>IF(B14="","",_xlfn.ISOWEEKNUM(B14))</f>
        <v/>
      </c>
      <c r="E14" s="12" t="n"/>
      <c r="F14" s="12" t="n"/>
      <c r="G14" s="13" t="n"/>
      <c r="H14" s="12" t="n"/>
      <c r="I14" s="13" t="n"/>
      <c r="J14" s="12" t="n"/>
      <c r="K14" s="13" t="n"/>
    </row>
    <row r="15" ht="18" customHeight="1">
      <c r="A15" s="9" t="n">
        <v>10</v>
      </c>
      <c r="B15" s="10" t="n"/>
      <c r="C15" s="11">
        <f>IF(B15="","",CHOOSE(WEEKDAY(B15,2),"Mo","Di","Mi","Do","Fr","Sa","So"))</f>
        <v/>
      </c>
      <c r="D15" s="11">
        <f>IF(B15="","",_xlfn.ISOWEEKNUM(B15))</f>
        <v/>
      </c>
      <c r="E15" s="12" t="n"/>
      <c r="F15" s="12" t="n"/>
      <c r="G15" s="13" t="n"/>
      <c r="H15" s="12" t="n"/>
      <c r="I15" s="13" t="n"/>
      <c r="J15" s="12" t="n"/>
      <c r="K15" s="13" t="n"/>
    </row>
    <row r="16" ht="18" customHeight="1">
      <c r="A16" s="9" t="n">
        <v>11</v>
      </c>
      <c r="B16" s="10" t="n"/>
      <c r="C16" s="11">
        <f>IF(B16="","",CHOOSE(WEEKDAY(B16,2),"Mo","Di","Mi","Do","Fr","Sa","So"))</f>
        <v/>
      </c>
      <c r="D16" s="11">
        <f>IF(B16="","",_xlfn.ISOWEEKNUM(B16))</f>
        <v/>
      </c>
      <c r="E16" s="12" t="n"/>
      <c r="F16" s="12" t="n"/>
      <c r="G16" s="13" t="n"/>
      <c r="H16" s="12" t="n"/>
      <c r="I16" s="13" t="n"/>
      <c r="J16" s="12" t="n"/>
      <c r="K16" s="13" t="n"/>
    </row>
    <row r="17" ht="18" customHeight="1">
      <c r="A17" s="9" t="n">
        <v>12</v>
      </c>
      <c r="B17" s="10" t="n"/>
      <c r="C17" s="11">
        <f>IF(B17="","",CHOOSE(WEEKDAY(B17,2),"Mo","Di","Mi","Do","Fr","Sa","So"))</f>
        <v/>
      </c>
      <c r="D17" s="11">
        <f>IF(B17="","",_xlfn.ISOWEEKNUM(B17))</f>
        <v/>
      </c>
      <c r="E17" s="12" t="n"/>
      <c r="F17" s="12" t="n"/>
      <c r="G17" s="13" t="n"/>
      <c r="H17" s="12" t="n"/>
      <c r="I17" s="13" t="n"/>
      <c r="J17" s="12" t="n"/>
      <c r="K17" s="13" t="n"/>
    </row>
    <row r="18" ht="18" customHeight="1">
      <c r="A18" s="9" t="n">
        <v>13</v>
      </c>
      <c r="B18" s="10" t="n"/>
      <c r="C18" s="11">
        <f>IF(B18="","",CHOOSE(WEEKDAY(B18,2),"Mo","Di","Mi","Do","Fr","Sa","So"))</f>
        <v/>
      </c>
      <c r="D18" s="11">
        <f>IF(B18="","",_xlfn.ISOWEEKNUM(B18))</f>
        <v/>
      </c>
      <c r="E18" s="12" t="n"/>
      <c r="F18" s="12" t="n"/>
      <c r="G18" s="13" t="n"/>
      <c r="H18" s="12" t="n"/>
      <c r="I18" s="13" t="n"/>
      <c r="J18" s="12" t="n"/>
      <c r="K18" s="13" t="n"/>
    </row>
    <row r="19" ht="18" customHeight="1">
      <c r="A19" s="9" t="n">
        <v>14</v>
      </c>
      <c r="B19" s="10" t="n"/>
      <c r="C19" s="11">
        <f>IF(B19="","",CHOOSE(WEEKDAY(B19,2),"Mo","Di","Mi","Do","Fr","Sa","So"))</f>
        <v/>
      </c>
      <c r="D19" s="11">
        <f>IF(B19="","",_xlfn.ISOWEEKNUM(B19))</f>
        <v/>
      </c>
      <c r="E19" s="12" t="n"/>
      <c r="F19" s="12" t="n"/>
      <c r="G19" s="13" t="n"/>
      <c r="H19" s="12" t="n"/>
      <c r="I19" s="13" t="n"/>
      <c r="J19" s="12" t="n"/>
      <c r="K19" s="13" t="n"/>
    </row>
    <row r="20" ht="18" customHeight="1">
      <c r="A20" s="9" t="n">
        <v>15</v>
      </c>
      <c r="B20" s="10" t="n"/>
      <c r="C20" s="11">
        <f>IF(B20="","",CHOOSE(WEEKDAY(B20,2),"Mo","Di","Mi","Do","Fr","Sa","So"))</f>
        <v/>
      </c>
      <c r="D20" s="11">
        <f>IF(B20="","",_xlfn.ISOWEEKNUM(B20))</f>
        <v/>
      </c>
      <c r="E20" s="12" t="n"/>
      <c r="F20" s="12" t="n"/>
      <c r="G20" s="13" t="n"/>
      <c r="H20" s="12" t="n"/>
      <c r="I20" s="13" t="n"/>
      <c r="J20" s="12" t="n"/>
      <c r="K20" s="13" t="n"/>
    </row>
    <row r="21" ht="18" customHeight="1">
      <c r="A21" s="9" t="n">
        <v>16</v>
      </c>
      <c r="B21" s="10" t="n"/>
      <c r="C21" s="11">
        <f>IF(B21="","",CHOOSE(WEEKDAY(B21,2),"Mo","Di","Mi","Do","Fr","Sa","So"))</f>
        <v/>
      </c>
      <c r="D21" s="11">
        <f>IF(B21="","",_xlfn.ISOWEEKNUM(B21))</f>
        <v/>
      </c>
      <c r="E21" s="12" t="n"/>
      <c r="F21" s="12" t="n"/>
      <c r="G21" s="13" t="n"/>
      <c r="H21" s="12" t="n"/>
      <c r="I21" s="13" t="n"/>
      <c r="J21" s="12" t="n"/>
      <c r="K21" s="13" t="n"/>
    </row>
    <row r="22" ht="18" customHeight="1">
      <c r="A22" s="9" t="n">
        <v>17</v>
      </c>
      <c r="B22" s="10" t="n"/>
      <c r="C22" s="11">
        <f>IF(B22="","",CHOOSE(WEEKDAY(B22,2),"Mo","Di","Mi","Do","Fr","Sa","So"))</f>
        <v/>
      </c>
      <c r="D22" s="11">
        <f>IF(B22="","",_xlfn.ISOWEEKNUM(B22))</f>
        <v/>
      </c>
      <c r="E22" s="12" t="n"/>
      <c r="F22" s="12" t="n"/>
      <c r="G22" s="13" t="n"/>
      <c r="H22" s="12" t="n"/>
      <c r="I22" s="13" t="n"/>
      <c r="J22" s="12" t="n"/>
      <c r="K22" s="13" t="n"/>
    </row>
    <row r="23" ht="18" customHeight="1">
      <c r="A23" s="9" t="n">
        <v>18</v>
      </c>
      <c r="B23" s="10" t="n"/>
      <c r="C23" s="11">
        <f>IF(B23="","",CHOOSE(WEEKDAY(B23,2),"Mo","Di","Mi","Do","Fr","Sa","So"))</f>
        <v/>
      </c>
      <c r="D23" s="11">
        <f>IF(B23="","",_xlfn.ISOWEEKNUM(B23))</f>
        <v/>
      </c>
      <c r="E23" s="12" t="n"/>
      <c r="F23" s="12" t="n"/>
      <c r="G23" s="13" t="n"/>
      <c r="H23" s="12" t="n"/>
      <c r="I23" s="13" t="n"/>
      <c r="J23" s="12" t="n"/>
      <c r="K23" s="13" t="n"/>
    </row>
    <row r="24" ht="18" customHeight="1">
      <c r="A24" s="9" t="n">
        <v>19</v>
      </c>
      <c r="B24" s="10" t="n"/>
      <c r="C24" s="11">
        <f>IF(B24="","",CHOOSE(WEEKDAY(B24,2),"Mo","Di","Mi","Do","Fr","Sa","So"))</f>
        <v/>
      </c>
      <c r="D24" s="11">
        <f>IF(B24="","",_xlfn.ISOWEEKNUM(B24))</f>
        <v/>
      </c>
      <c r="E24" s="12" t="n"/>
      <c r="F24" s="12" t="n"/>
      <c r="G24" s="13" t="n"/>
      <c r="H24" s="12" t="n"/>
      <c r="I24" s="13" t="n"/>
      <c r="J24" s="12" t="n"/>
      <c r="K24" s="13" t="n"/>
    </row>
    <row r="25" ht="18" customHeight="1">
      <c r="A25" s="9" t="n">
        <v>20</v>
      </c>
      <c r="B25" s="10" t="n"/>
      <c r="C25" s="11">
        <f>IF(B25="","",CHOOSE(WEEKDAY(B25,2),"Mo","Di","Mi","Do","Fr","Sa","So"))</f>
        <v/>
      </c>
      <c r="D25" s="11">
        <f>IF(B25="","",_xlfn.ISOWEEKNUM(B25))</f>
        <v/>
      </c>
      <c r="E25" s="12" t="n"/>
      <c r="F25" s="12" t="n"/>
      <c r="G25" s="13" t="n"/>
      <c r="H25" s="12" t="n"/>
      <c r="I25" s="13" t="n"/>
      <c r="J25" s="12" t="n"/>
      <c r="K25" s="13" t="n"/>
    </row>
    <row r="26" ht="18" customHeight="1">
      <c r="A26" s="9" t="n">
        <v>21</v>
      </c>
      <c r="B26" s="10" t="n"/>
      <c r="C26" s="11">
        <f>IF(B26="","",CHOOSE(WEEKDAY(B26,2),"Mo","Di","Mi","Do","Fr","Sa","So"))</f>
        <v/>
      </c>
      <c r="D26" s="11">
        <f>IF(B26="","",_xlfn.ISOWEEKNUM(B26))</f>
        <v/>
      </c>
      <c r="E26" s="12" t="n"/>
      <c r="F26" s="12" t="n"/>
      <c r="G26" s="13" t="n"/>
      <c r="H26" s="12" t="n"/>
      <c r="I26" s="13" t="n"/>
      <c r="J26" s="12" t="n"/>
      <c r="K26" s="13" t="n"/>
    </row>
    <row r="27" ht="18" customHeight="1">
      <c r="A27" s="9" t="n">
        <v>22</v>
      </c>
      <c r="B27" s="10" t="n"/>
      <c r="C27" s="11">
        <f>IF(B27="","",CHOOSE(WEEKDAY(B27,2),"Mo","Di","Mi","Do","Fr","Sa","So"))</f>
        <v/>
      </c>
      <c r="D27" s="11">
        <f>IF(B27="","",_xlfn.ISOWEEKNUM(B27))</f>
        <v/>
      </c>
      <c r="E27" s="12" t="n"/>
      <c r="F27" s="12" t="n"/>
      <c r="G27" s="13" t="n"/>
      <c r="H27" s="12" t="n"/>
      <c r="I27" s="13" t="n"/>
      <c r="J27" s="12" t="n"/>
      <c r="K27" s="13" t="n"/>
    </row>
    <row r="28" ht="18" customHeight="1">
      <c r="A28" s="9" t="n">
        <v>23</v>
      </c>
      <c r="B28" s="10" t="n"/>
      <c r="C28" s="11">
        <f>IF(B28="","",CHOOSE(WEEKDAY(B28,2),"Mo","Di","Mi","Do","Fr","Sa","So"))</f>
        <v/>
      </c>
      <c r="D28" s="11">
        <f>IF(B28="","",_xlfn.ISOWEEKNUM(B28))</f>
        <v/>
      </c>
      <c r="E28" s="12" t="n"/>
      <c r="F28" s="12" t="n"/>
      <c r="G28" s="13" t="n"/>
      <c r="H28" s="12" t="n"/>
      <c r="I28" s="13" t="n"/>
      <c r="J28" s="12" t="n"/>
      <c r="K28" s="13" t="n"/>
    </row>
    <row r="29" ht="18" customHeight="1">
      <c r="A29" s="9" t="n">
        <v>24</v>
      </c>
      <c r="B29" s="10" t="n"/>
      <c r="C29" s="11">
        <f>IF(B29="","",CHOOSE(WEEKDAY(B29,2),"Mo","Di","Mi","Do","Fr","Sa","So"))</f>
        <v/>
      </c>
      <c r="D29" s="11">
        <f>IF(B29="","",_xlfn.ISOWEEKNUM(B29))</f>
        <v/>
      </c>
      <c r="E29" s="12" t="n"/>
      <c r="F29" s="12" t="n"/>
      <c r="G29" s="13" t="n"/>
      <c r="H29" s="12" t="n"/>
      <c r="I29" s="13" t="n"/>
      <c r="J29" s="12" t="n"/>
      <c r="K29" s="13" t="n"/>
    </row>
    <row r="30" ht="18" customHeight="1">
      <c r="A30" s="9" t="n">
        <v>25</v>
      </c>
      <c r="B30" s="10" t="n"/>
      <c r="C30" s="11">
        <f>IF(B30="","",CHOOSE(WEEKDAY(B30,2),"Mo","Di","Mi","Do","Fr","Sa","So"))</f>
        <v/>
      </c>
      <c r="D30" s="11">
        <f>IF(B30="","",_xlfn.ISOWEEKNUM(B30))</f>
        <v/>
      </c>
      <c r="E30" s="12" t="n"/>
      <c r="F30" s="12" t="n"/>
      <c r="G30" s="13" t="n"/>
      <c r="H30" s="12" t="n"/>
      <c r="I30" s="13" t="n"/>
      <c r="J30" s="12" t="n"/>
      <c r="K30" s="13" t="n"/>
    </row>
    <row r="31" ht="18" customHeight="1">
      <c r="A31" s="9" t="n">
        <v>26</v>
      </c>
      <c r="B31" s="10" t="n"/>
      <c r="C31" s="11">
        <f>IF(B31="","",CHOOSE(WEEKDAY(B31,2),"Mo","Di","Mi","Do","Fr","Sa","So"))</f>
        <v/>
      </c>
      <c r="D31" s="11">
        <f>IF(B31="","",_xlfn.ISOWEEKNUM(B31))</f>
        <v/>
      </c>
      <c r="E31" s="12" t="n"/>
      <c r="F31" s="12" t="n"/>
      <c r="G31" s="13" t="n"/>
      <c r="H31" s="12" t="n"/>
      <c r="I31" s="13" t="n"/>
      <c r="J31" s="12" t="n"/>
      <c r="K31" s="13" t="n"/>
    </row>
    <row r="32" ht="18" customHeight="1">
      <c r="A32" s="9" t="n">
        <v>27</v>
      </c>
      <c r="B32" s="10" t="n"/>
      <c r="C32" s="11">
        <f>IF(B32="","",CHOOSE(WEEKDAY(B32,2),"Mo","Di","Mi","Do","Fr","Sa","So"))</f>
        <v/>
      </c>
      <c r="D32" s="11">
        <f>IF(B32="","",_xlfn.ISOWEEKNUM(B32))</f>
        <v/>
      </c>
      <c r="E32" s="12" t="n"/>
      <c r="F32" s="12" t="n"/>
      <c r="G32" s="13" t="n"/>
      <c r="H32" s="12" t="n"/>
      <c r="I32" s="13" t="n"/>
      <c r="J32" s="12" t="n"/>
      <c r="K32" s="13" t="n"/>
    </row>
    <row r="33" ht="18" customHeight="1">
      <c r="A33" s="9" t="n">
        <v>28</v>
      </c>
      <c r="B33" s="10" t="n"/>
      <c r="C33" s="11">
        <f>IF(B33="","",CHOOSE(WEEKDAY(B33,2),"Mo","Di","Mi","Do","Fr","Sa","So"))</f>
        <v/>
      </c>
      <c r="D33" s="11">
        <f>IF(B33="","",_xlfn.ISOWEEKNUM(B33))</f>
        <v/>
      </c>
      <c r="E33" s="12" t="n"/>
      <c r="F33" s="12" t="n"/>
      <c r="G33" s="13" t="n"/>
      <c r="H33" s="12" t="n"/>
      <c r="I33" s="13" t="n"/>
      <c r="J33" s="12" t="n"/>
      <c r="K33" s="13" t="n"/>
    </row>
    <row r="34" ht="18" customHeight="1">
      <c r="A34" s="9" t="n">
        <v>29</v>
      </c>
      <c r="B34" s="10" t="n"/>
      <c r="C34" s="11">
        <f>IF(B34="","",CHOOSE(WEEKDAY(B34,2),"Mo","Di","Mi","Do","Fr","Sa","So"))</f>
        <v/>
      </c>
      <c r="D34" s="11">
        <f>IF(B34="","",_xlfn.ISOWEEKNUM(B34))</f>
        <v/>
      </c>
      <c r="E34" s="12" t="n"/>
      <c r="F34" s="12" t="n"/>
      <c r="G34" s="13" t="n"/>
      <c r="H34" s="12" t="n"/>
      <c r="I34" s="13" t="n"/>
      <c r="J34" s="12" t="n"/>
      <c r="K34" s="13" t="n"/>
    </row>
    <row r="35" ht="18" customHeight="1">
      <c r="A35" s="9" t="n">
        <v>30</v>
      </c>
      <c r="B35" s="10" t="n"/>
      <c r="C35" s="11">
        <f>IF(B35="","",CHOOSE(WEEKDAY(B35,2),"Mo","Di","Mi","Do","Fr","Sa","So"))</f>
        <v/>
      </c>
      <c r="D35" s="11">
        <f>IF(B35="","",_xlfn.ISOWEEKNUM(B35))</f>
        <v/>
      </c>
      <c r="E35" s="12" t="n"/>
      <c r="F35" s="12" t="n"/>
      <c r="G35" s="13" t="n"/>
      <c r="H35" s="12" t="n"/>
      <c r="I35" s="13" t="n"/>
      <c r="J35" s="12" t="n"/>
      <c r="K35" s="13" t="n"/>
    </row>
    <row r="36" ht="18" customHeight="1">
      <c r="A36" s="9" t="n">
        <v>31</v>
      </c>
      <c r="B36" s="10" t="n"/>
      <c r="C36" s="11">
        <f>IF(B36="","",CHOOSE(WEEKDAY(B36,2),"Mo","Di","Mi","Do","Fr","Sa","So"))</f>
        <v/>
      </c>
      <c r="D36" s="11">
        <f>IF(B36="","",_xlfn.ISOWEEKNUM(B36))</f>
        <v/>
      </c>
      <c r="E36" s="12" t="n"/>
      <c r="F36" s="12" t="n"/>
      <c r="G36" s="13" t="n"/>
      <c r="H36" s="12" t="n"/>
      <c r="I36" s="13" t="n"/>
      <c r="J36" s="12" t="n"/>
      <c r="K36" s="13" t="n"/>
    </row>
    <row r="37" ht="18" customHeight="1">
      <c r="A37" s="9" t="n">
        <v>32</v>
      </c>
      <c r="B37" s="10" t="n"/>
      <c r="C37" s="11">
        <f>IF(B37="","",CHOOSE(WEEKDAY(B37,2),"Mo","Di","Mi","Do","Fr","Sa","So"))</f>
        <v/>
      </c>
      <c r="D37" s="11">
        <f>IF(B37="","",_xlfn.ISOWEEKNUM(B37))</f>
        <v/>
      </c>
      <c r="E37" s="12" t="n"/>
      <c r="F37" s="12" t="n"/>
      <c r="G37" s="13" t="n"/>
      <c r="H37" s="12" t="n"/>
      <c r="I37" s="13" t="n"/>
      <c r="J37" s="12" t="n"/>
      <c r="K37" s="13" t="n"/>
    </row>
    <row r="38" ht="18" customHeight="1">
      <c r="A38" s="9" t="n">
        <v>33</v>
      </c>
      <c r="B38" s="10" t="n"/>
      <c r="C38" s="11">
        <f>IF(B38="","",CHOOSE(WEEKDAY(B38,2),"Mo","Di","Mi","Do","Fr","Sa","So"))</f>
        <v/>
      </c>
      <c r="D38" s="11">
        <f>IF(B38="","",_xlfn.ISOWEEKNUM(B38))</f>
        <v/>
      </c>
      <c r="E38" s="12" t="n"/>
      <c r="F38" s="12" t="n"/>
      <c r="G38" s="13" t="n"/>
      <c r="H38" s="12" t="n"/>
      <c r="I38" s="13" t="n"/>
      <c r="J38" s="12" t="n"/>
      <c r="K38" s="13" t="n"/>
    </row>
    <row r="39" ht="18" customHeight="1">
      <c r="A39" s="9" t="n">
        <v>34</v>
      </c>
      <c r="B39" s="10" t="n"/>
      <c r="C39" s="11">
        <f>IF(B39="","",CHOOSE(WEEKDAY(B39,2),"Mo","Di","Mi","Do","Fr","Sa","So"))</f>
        <v/>
      </c>
      <c r="D39" s="11">
        <f>IF(B39="","",_xlfn.ISOWEEKNUM(B39))</f>
        <v/>
      </c>
      <c r="E39" s="12" t="n"/>
      <c r="F39" s="12" t="n"/>
      <c r="G39" s="13" t="n"/>
      <c r="H39" s="12" t="n"/>
      <c r="I39" s="13" t="n"/>
      <c r="J39" s="12" t="n"/>
      <c r="K39" s="13" t="n"/>
    </row>
    <row r="40" ht="18" customHeight="1">
      <c r="A40" s="9" t="n">
        <v>35</v>
      </c>
      <c r="B40" s="10" t="n"/>
      <c r="C40" s="11">
        <f>IF(B40="","",CHOOSE(WEEKDAY(B40,2),"Mo","Di","Mi","Do","Fr","Sa","So"))</f>
        <v/>
      </c>
      <c r="D40" s="11">
        <f>IF(B40="","",_xlfn.ISOWEEKNUM(B40))</f>
        <v/>
      </c>
      <c r="E40" s="12" t="n"/>
      <c r="F40" s="12" t="n"/>
      <c r="G40" s="13" t="n"/>
      <c r="H40" s="12" t="n"/>
      <c r="I40" s="13" t="n"/>
      <c r="J40" s="12" t="n"/>
      <c r="K40" s="13" t="n"/>
    </row>
    <row r="41" ht="18" customHeight="1">
      <c r="A41" s="9" t="n">
        <v>36</v>
      </c>
      <c r="B41" s="10" t="n"/>
      <c r="C41" s="11">
        <f>IF(B41="","",CHOOSE(WEEKDAY(B41,2),"Mo","Di","Mi","Do","Fr","Sa","So"))</f>
        <v/>
      </c>
      <c r="D41" s="11">
        <f>IF(B41="","",_xlfn.ISOWEEKNUM(B41))</f>
        <v/>
      </c>
      <c r="E41" s="12" t="n"/>
      <c r="F41" s="12" t="n"/>
      <c r="G41" s="13" t="n"/>
      <c r="H41" s="12" t="n"/>
      <c r="I41" s="13" t="n"/>
      <c r="J41" s="12" t="n"/>
      <c r="K41" s="13" t="n"/>
    </row>
    <row r="42" ht="18" customHeight="1">
      <c r="A42" s="9" t="n">
        <v>37</v>
      </c>
      <c r="B42" s="10" t="n"/>
      <c r="C42" s="11">
        <f>IF(B42="","",CHOOSE(WEEKDAY(B42,2),"Mo","Di","Mi","Do","Fr","Sa","So"))</f>
        <v/>
      </c>
      <c r="D42" s="11">
        <f>IF(B42="","",_xlfn.ISOWEEKNUM(B42))</f>
        <v/>
      </c>
      <c r="E42" s="12" t="n"/>
      <c r="F42" s="12" t="n"/>
      <c r="G42" s="13" t="n"/>
      <c r="H42" s="12" t="n"/>
      <c r="I42" s="13" t="n"/>
      <c r="J42" s="12" t="n"/>
      <c r="K42" s="13" t="n"/>
    </row>
    <row r="43" ht="18" customHeight="1">
      <c r="A43" s="9" t="n">
        <v>38</v>
      </c>
      <c r="B43" s="10" t="n"/>
      <c r="C43" s="11">
        <f>IF(B43="","",CHOOSE(WEEKDAY(B43,2),"Mo","Di","Mi","Do","Fr","Sa","So"))</f>
        <v/>
      </c>
      <c r="D43" s="11">
        <f>IF(B43="","",_xlfn.ISOWEEKNUM(B43))</f>
        <v/>
      </c>
      <c r="E43" s="12" t="n"/>
      <c r="F43" s="12" t="n"/>
      <c r="G43" s="13" t="n"/>
      <c r="H43" s="12" t="n"/>
      <c r="I43" s="13" t="n"/>
      <c r="J43" s="12" t="n"/>
      <c r="K43" s="13" t="n"/>
    </row>
    <row r="44" ht="18" customHeight="1">
      <c r="A44" s="9" t="n">
        <v>39</v>
      </c>
      <c r="B44" s="10" t="n"/>
      <c r="C44" s="11">
        <f>IF(B44="","",CHOOSE(WEEKDAY(B44,2),"Mo","Di","Mi","Do","Fr","Sa","So"))</f>
        <v/>
      </c>
      <c r="D44" s="11">
        <f>IF(B44="","",_xlfn.ISOWEEKNUM(B44))</f>
        <v/>
      </c>
      <c r="E44" s="12" t="n"/>
      <c r="F44" s="12" t="n"/>
      <c r="G44" s="13" t="n"/>
      <c r="H44" s="12" t="n"/>
      <c r="I44" s="13" t="n"/>
      <c r="J44" s="12" t="n"/>
      <c r="K44" s="13" t="n"/>
    </row>
    <row r="45" ht="18" customHeight="1">
      <c r="A45" s="9" t="n">
        <v>40</v>
      </c>
      <c r="B45" s="10" t="n"/>
      <c r="C45" s="11">
        <f>IF(B45="","",CHOOSE(WEEKDAY(B45,2),"Mo","Di","Mi","Do","Fr","Sa","So"))</f>
        <v/>
      </c>
      <c r="D45" s="11">
        <f>IF(B45="","",_xlfn.ISOWEEKNUM(B45))</f>
        <v/>
      </c>
      <c r="E45" s="12" t="n"/>
      <c r="F45" s="12" t="n"/>
      <c r="G45" s="13" t="n"/>
      <c r="H45" s="12" t="n"/>
      <c r="I45" s="13" t="n"/>
      <c r="J45" s="12" t="n"/>
      <c r="K45" s="13" t="n"/>
    </row>
    <row r="46" ht="18" customHeight="1">
      <c r="A46" s="9" t="n">
        <v>41</v>
      </c>
      <c r="B46" s="10" t="n"/>
      <c r="C46" s="11">
        <f>IF(B46="","",CHOOSE(WEEKDAY(B46,2),"Mo","Di","Mi","Do","Fr","Sa","So"))</f>
        <v/>
      </c>
      <c r="D46" s="11">
        <f>IF(B46="","",_xlfn.ISOWEEKNUM(B46))</f>
        <v/>
      </c>
      <c r="E46" s="12" t="n"/>
      <c r="F46" s="12" t="n"/>
      <c r="G46" s="13" t="n"/>
      <c r="H46" s="12" t="n"/>
      <c r="I46" s="13" t="n"/>
      <c r="J46" s="12" t="n"/>
      <c r="K46" s="13" t="n"/>
    </row>
    <row r="47" ht="18" customHeight="1">
      <c r="A47" s="9" t="n">
        <v>42</v>
      </c>
      <c r="B47" s="10" t="n"/>
      <c r="C47" s="11">
        <f>IF(B47="","",CHOOSE(WEEKDAY(B47,2),"Mo","Di","Mi","Do","Fr","Sa","So"))</f>
        <v/>
      </c>
      <c r="D47" s="11">
        <f>IF(B47="","",_xlfn.ISOWEEKNUM(B47))</f>
        <v/>
      </c>
      <c r="E47" s="12" t="n"/>
      <c r="F47" s="12" t="n"/>
      <c r="G47" s="13" t="n"/>
      <c r="H47" s="12" t="n"/>
      <c r="I47" s="13" t="n"/>
      <c r="J47" s="12" t="n"/>
      <c r="K47" s="13" t="n"/>
    </row>
    <row r="48" ht="18" customHeight="1">
      <c r="A48" s="9" t="n">
        <v>43</v>
      </c>
      <c r="B48" s="10" t="n"/>
      <c r="C48" s="11">
        <f>IF(B48="","",CHOOSE(WEEKDAY(B48,2),"Mo","Di","Mi","Do","Fr","Sa","So"))</f>
        <v/>
      </c>
      <c r="D48" s="11">
        <f>IF(B48="","",_xlfn.ISOWEEKNUM(B48))</f>
        <v/>
      </c>
      <c r="E48" s="12" t="n"/>
      <c r="F48" s="12" t="n"/>
      <c r="G48" s="13" t="n"/>
      <c r="H48" s="12" t="n"/>
      <c r="I48" s="13" t="n"/>
      <c r="J48" s="12" t="n"/>
      <c r="K48" s="13" t="n"/>
    </row>
    <row r="49" ht="18" customHeight="1">
      <c r="A49" s="9" t="n">
        <v>44</v>
      </c>
      <c r="B49" s="10" t="n"/>
      <c r="C49" s="11">
        <f>IF(B49="","",CHOOSE(WEEKDAY(B49,2),"Mo","Di","Mi","Do","Fr","Sa","So"))</f>
        <v/>
      </c>
      <c r="D49" s="11">
        <f>IF(B49="","",_xlfn.ISOWEEKNUM(B49))</f>
        <v/>
      </c>
      <c r="E49" s="12" t="n"/>
      <c r="F49" s="12" t="n"/>
      <c r="G49" s="13" t="n"/>
      <c r="H49" s="12" t="n"/>
      <c r="I49" s="13" t="n"/>
      <c r="J49" s="12" t="n"/>
      <c r="K49" s="13" t="n"/>
    </row>
    <row r="50" ht="18" customHeight="1">
      <c r="A50" s="9" t="n">
        <v>45</v>
      </c>
      <c r="B50" s="10" t="n"/>
      <c r="C50" s="11">
        <f>IF(B50="","",CHOOSE(WEEKDAY(B50,2),"Mo","Di","Mi","Do","Fr","Sa","So"))</f>
        <v/>
      </c>
      <c r="D50" s="11">
        <f>IF(B50="","",_xlfn.ISOWEEKNUM(B50))</f>
        <v/>
      </c>
      <c r="E50" s="12" t="n"/>
      <c r="F50" s="12" t="n"/>
      <c r="G50" s="13" t="n"/>
      <c r="H50" s="12" t="n"/>
      <c r="I50" s="13" t="n"/>
      <c r="J50" s="12" t="n"/>
      <c r="K50" s="13" t="n"/>
    </row>
    <row r="51" ht="18" customHeight="1">
      <c r="A51" s="9" t="n">
        <v>46</v>
      </c>
      <c r="B51" s="10" t="n"/>
      <c r="C51" s="11">
        <f>IF(B51="","",CHOOSE(WEEKDAY(B51,2),"Mo","Di","Mi","Do","Fr","Sa","So"))</f>
        <v/>
      </c>
      <c r="D51" s="11">
        <f>IF(B51="","",_xlfn.ISOWEEKNUM(B51))</f>
        <v/>
      </c>
      <c r="E51" s="12" t="n"/>
      <c r="F51" s="12" t="n"/>
      <c r="G51" s="13" t="n"/>
      <c r="H51" s="12" t="n"/>
      <c r="I51" s="13" t="n"/>
      <c r="J51" s="12" t="n"/>
      <c r="K51" s="13" t="n"/>
    </row>
    <row r="52" ht="18" customHeight="1">
      <c r="A52" s="9" t="n">
        <v>47</v>
      </c>
      <c r="B52" s="10" t="n"/>
      <c r="C52" s="11">
        <f>IF(B52="","",CHOOSE(WEEKDAY(B52,2),"Mo","Di","Mi","Do","Fr","Sa","So"))</f>
        <v/>
      </c>
      <c r="D52" s="11">
        <f>IF(B52="","",_xlfn.ISOWEEKNUM(B52))</f>
        <v/>
      </c>
      <c r="E52" s="12" t="n"/>
      <c r="F52" s="12" t="n"/>
      <c r="G52" s="13" t="n"/>
      <c r="H52" s="12" t="n"/>
      <c r="I52" s="13" t="n"/>
      <c r="J52" s="12" t="n"/>
      <c r="K52" s="13" t="n"/>
    </row>
    <row r="53" ht="18" customHeight="1">
      <c r="A53" s="9" t="n">
        <v>48</v>
      </c>
      <c r="B53" s="10" t="n"/>
      <c r="C53" s="11">
        <f>IF(B53="","",CHOOSE(WEEKDAY(B53,2),"Mo","Di","Mi","Do","Fr","Sa","So"))</f>
        <v/>
      </c>
      <c r="D53" s="11">
        <f>IF(B53="","",_xlfn.ISOWEEKNUM(B53))</f>
        <v/>
      </c>
      <c r="E53" s="12" t="n"/>
      <c r="F53" s="12" t="n"/>
      <c r="G53" s="13" t="n"/>
      <c r="H53" s="12" t="n"/>
      <c r="I53" s="13" t="n"/>
      <c r="J53" s="12" t="n"/>
      <c r="K53" s="13" t="n"/>
    </row>
    <row r="54" ht="18" customHeight="1">
      <c r="A54" s="9" t="n">
        <v>49</v>
      </c>
      <c r="B54" s="10" t="n"/>
      <c r="C54" s="11">
        <f>IF(B54="","",CHOOSE(WEEKDAY(B54,2),"Mo","Di","Mi","Do","Fr","Sa","So"))</f>
        <v/>
      </c>
      <c r="D54" s="11">
        <f>IF(B54="","",_xlfn.ISOWEEKNUM(B54))</f>
        <v/>
      </c>
      <c r="E54" s="12" t="n"/>
      <c r="F54" s="12" t="n"/>
      <c r="G54" s="13" t="n"/>
      <c r="H54" s="12" t="n"/>
      <c r="I54" s="13" t="n"/>
      <c r="J54" s="12" t="n"/>
      <c r="K54" s="13" t="n"/>
    </row>
    <row r="55" ht="18" customHeight="1">
      <c r="A55" s="9" t="n">
        <v>50</v>
      </c>
      <c r="B55" s="10" t="n"/>
      <c r="C55" s="11">
        <f>IF(B55="","",CHOOSE(WEEKDAY(B55,2),"Mo","Di","Mi","Do","Fr","Sa","So"))</f>
        <v/>
      </c>
      <c r="D55" s="11">
        <f>IF(B55="","",_xlfn.ISOWEEKNUM(B55))</f>
        <v/>
      </c>
      <c r="E55" s="12" t="n"/>
      <c r="F55" s="12" t="n"/>
      <c r="G55" s="13" t="n"/>
      <c r="H55" s="12" t="n"/>
      <c r="I55" s="13" t="n"/>
      <c r="J55" s="12" t="n"/>
      <c r="K55" s="13" t="n"/>
    </row>
    <row r="56" ht="18" customHeight="1">
      <c r="A56" s="9" t="n">
        <v>51</v>
      </c>
      <c r="B56" s="10" t="n"/>
      <c r="C56" s="11">
        <f>IF(B56="","",CHOOSE(WEEKDAY(B56,2),"Mo","Di","Mi","Do","Fr","Sa","So"))</f>
        <v/>
      </c>
      <c r="D56" s="11">
        <f>IF(B56="","",_xlfn.ISOWEEKNUM(B56))</f>
        <v/>
      </c>
      <c r="E56" s="12" t="n"/>
      <c r="F56" s="12" t="n"/>
      <c r="G56" s="13" t="n"/>
      <c r="H56" s="12" t="n"/>
      <c r="I56" s="13" t="n"/>
      <c r="J56" s="12" t="n"/>
      <c r="K56" s="13" t="n"/>
    </row>
    <row r="57" ht="18" customHeight="1">
      <c r="A57" s="9" t="n">
        <v>52</v>
      </c>
      <c r="B57" s="10" t="n"/>
      <c r="C57" s="11">
        <f>IF(B57="","",CHOOSE(WEEKDAY(B57,2),"Mo","Di","Mi","Do","Fr","Sa","So"))</f>
        <v/>
      </c>
      <c r="D57" s="11">
        <f>IF(B57="","",_xlfn.ISOWEEKNUM(B57))</f>
        <v/>
      </c>
      <c r="E57" s="12" t="n"/>
      <c r="F57" s="12" t="n"/>
      <c r="G57" s="13" t="n"/>
      <c r="H57" s="12" t="n"/>
      <c r="I57" s="13" t="n"/>
      <c r="J57" s="12" t="n"/>
      <c r="K57" s="13" t="n"/>
    </row>
    <row r="58" ht="18" customHeight="1">
      <c r="A58" s="9" t="n">
        <v>53</v>
      </c>
      <c r="B58" s="10" t="n"/>
      <c r="C58" s="11">
        <f>IF(B58="","",CHOOSE(WEEKDAY(B58,2),"Mo","Di","Mi","Do","Fr","Sa","So"))</f>
        <v/>
      </c>
      <c r="D58" s="11">
        <f>IF(B58="","",_xlfn.ISOWEEKNUM(B58))</f>
        <v/>
      </c>
      <c r="E58" s="12" t="n"/>
      <c r="F58" s="12" t="n"/>
      <c r="G58" s="13" t="n"/>
      <c r="H58" s="12" t="n"/>
      <c r="I58" s="13" t="n"/>
      <c r="J58" s="12" t="n"/>
      <c r="K58" s="13" t="n"/>
    </row>
    <row r="59" ht="18" customHeight="1">
      <c r="A59" s="9" t="n">
        <v>54</v>
      </c>
      <c r="B59" s="10" t="n"/>
      <c r="C59" s="11">
        <f>IF(B59="","",CHOOSE(WEEKDAY(B59,2),"Mo","Di","Mi","Do","Fr","Sa","So"))</f>
        <v/>
      </c>
      <c r="D59" s="11">
        <f>IF(B59="","",_xlfn.ISOWEEKNUM(B59))</f>
        <v/>
      </c>
      <c r="E59" s="12" t="n"/>
      <c r="F59" s="12" t="n"/>
      <c r="G59" s="13" t="n"/>
      <c r="H59" s="12" t="n"/>
      <c r="I59" s="13" t="n"/>
      <c r="J59" s="12" t="n"/>
      <c r="K59" s="13" t="n"/>
    </row>
    <row r="60" ht="18" customHeight="1">
      <c r="A60" s="9" t="n">
        <v>55</v>
      </c>
      <c r="B60" s="10" t="n"/>
      <c r="C60" s="11">
        <f>IF(B60="","",CHOOSE(WEEKDAY(B60,2),"Mo","Di","Mi","Do","Fr","Sa","So"))</f>
        <v/>
      </c>
      <c r="D60" s="11">
        <f>IF(B60="","",_xlfn.ISOWEEKNUM(B60))</f>
        <v/>
      </c>
      <c r="E60" s="12" t="n"/>
      <c r="F60" s="12" t="n"/>
      <c r="G60" s="13" t="n"/>
      <c r="H60" s="12" t="n"/>
      <c r="I60" s="13" t="n"/>
      <c r="J60" s="12" t="n"/>
      <c r="K60" s="13" t="n"/>
    </row>
    <row r="61" ht="18" customHeight="1">
      <c r="A61" s="9" t="n">
        <v>56</v>
      </c>
      <c r="B61" s="10" t="n"/>
      <c r="C61" s="11">
        <f>IF(B61="","",CHOOSE(WEEKDAY(B61,2),"Mo","Di","Mi","Do","Fr","Sa","So"))</f>
        <v/>
      </c>
      <c r="D61" s="11">
        <f>IF(B61="","",_xlfn.ISOWEEKNUM(B61))</f>
        <v/>
      </c>
      <c r="E61" s="12" t="n"/>
      <c r="F61" s="12" t="n"/>
      <c r="G61" s="13" t="n"/>
      <c r="H61" s="12" t="n"/>
      <c r="I61" s="13" t="n"/>
      <c r="J61" s="12" t="n"/>
      <c r="K61" s="13" t="n"/>
    </row>
    <row r="62" ht="18" customHeight="1">
      <c r="A62" s="9" t="n">
        <v>57</v>
      </c>
      <c r="B62" s="10" t="n"/>
      <c r="C62" s="11">
        <f>IF(B62="","",CHOOSE(WEEKDAY(B62,2),"Mo","Di","Mi","Do","Fr","Sa","So"))</f>
        <v/>
      </c>
      <c r="D62" s="11">
        <f>IF(B62="","",_xlfn.ISOWEEKNUM(B62))</f>
        <v/>
      </c>
      <c r="E62" s="12" t="n"/>
      <c r="F62" s="12" t="n"/>
      <c r="G62" s="13" t="n"/>
      <c r="H62" s="12" t="n"/>
      <c r="I62" s="13" t="n"/>
      <c r="J62" s="12" t="n"/>
      <c r="K62" s="13" t="n"/>
    </row>
    <row r="63" ht="18" customHeight="1">
      <c r="A63" s="9" t="n">
        <v>58</v>
      </c>
      <c r="B63" s="10" t="n"/>
      <c r="C63" s="11">
        <f>IF(B63="","",CHOOSE(WEEKDAY(B63,2),"Mo","Di","Mi","Do","Fr","Sa","So"))</f>
        <v/>
      </c>
      <c r="D63" s="11">
        <f>IF(B63="","",_xlfn.ISOWEEKNUM(B63))</f>
        <v/>
      </c>
      <c r="E63" s="12" t="n"/>
      <c r="F63" s="12" t="n"/>
      <c r="G63" s="13" t="n"/>
      <c r="H63" s="12" t="n"/>
      <c r="I63" s="13" t="n"/>
      <c r="J63" s="12" t="n"/>
      <c r="K63" s="13" t="n"/>
    </row>
    <row r="64" ht="18" customHeight="1">
      <c r="A64" s="9" t="n">
        <v>59</v>
      </c>
      <c r="B64" s="10" t="n"/>
      <c r="C64" s="11">
        <f>IF(B64="","",CHOOSE(WEEKDAY(B64,2),"Mo","Di","Mi","Do","Fr","Sa","So"))</f>
        <v/>
      </c>
      <c r="D64" s="11">
        <f>IF(B64="","",_xlfn.ISOWEEKNUM(B64))</f>
        <v/>
      </c>
      <c r="E64" s="12" t="n"/>
      <c r="F64" s="12" t="n"/>
      <c r="G64" s="13" t="n"/>
      <c r="H64" s="12" t="n"/>
      <c r="I64" s="13" t="n"/>
      <c r="J64" s="12" t="n"/>
      <c r="K64" s="13" t="n"/>
    </row>
    <row r="65" ht="18" customHeight="1">
      <c r="A65" s="9" t="n">
        <v>60</v>
      </c>
      <c r="B65" s="10" t="n"/>
      <c r="C65" s="11">
        <f>IF(B65="","",CHOOSE(WEEKDAY(B65,2),"Mo","Di","Mi","Do","Fr","Sa","So"))</f>
        <v/>
      </c>
      <c r="D65" s="11">
        <f>IF(B65="","",_xlfn.ISOWEEKNUM(B65))</f>
        <v/>
      </c>
      <c r="E65" s="12" t="n"/>
      <c r="F65" s="12" t="n"/>
      <c r="G65" s="13" t="n"/>
      <c r="H65" s="12" t="n"/>
      <c r="I65" s="13" t="n"/>
      <c r="J65" s="12" t="n"/>
      <c r="K65" s="13" t="n"/>
    </row>
    <row r="67">
      <c r="A67" s="14" t="inlineStr">
        <is>
          <t>Gelb = heute · Kanäle und Formate kannst du auch frei eintippen. Die Übersicht zählt die Beiträge pro Monat und Kanal.</t>
        </is>
      </c>
    </row>
  </sheetData>
  <autoFilter ref="A5:K65"/>
  <mergeCells count="2">
    <mergeCell ref="H3:K3"/>
    <mergeCell ref="B3:D3"/>
  </mergeCells>
  <conditionalFormatting sqref="J6:J65">
    <cfRule type="cellIs" priority="1" operator="equal" dxfId="0">
      <formula>"Idee"</formula>
    </cfRule>
    <cfRule type="cellIs" priority="2" operator="equal" dxfId="1">
      <formula>"In Arbeit"</formula>
    </cfRule>
    <cfRule type="cellIs" priority="3" operator="equal" dxfId="2">
      <formula>"Freigabe"</formula>
    </cfRule>
    <cfRule type="cellIs" priority="4" operator="equal" dxfId="3">
      <formula>"Geplant"</formula>
    </cfRule>
    <cfRule type="cellIs" priority="5" operator="equal" dxfId="4">
      <formula>"Veröffentlicht"</formula>
    </cfRule>
  </conditionalFormatting>
  <conditionalFormatting sqref="E6:E65">
    <cfRule type="cellIs" priority="6" operator="equal" dxfId="5">
      <formula>"Instagram"</formula>
    </cfRule>
    <cfRule type="cellIs" priority="7" operator="equal" dxfId="6">
      <formula>"Facebook"</formula>
    </cfRule>
    <cfRule type="cellIs" priority="8" operator="equal" dxfId="7">
      <formula>"LinkedIn"</formula>
    </cfRule>
    <cfRule type="cellIs" priority="9" operator="equal" dxfId="8">
      <formula>"TikTok"</formula>
    </cfRule>
    <cfRule type="cellIs" priority="10" operator="equal" dxfId="9">
      <formula>"YouTube"</formula>
    </cfRule>
    <cfRule type="cellIs" priority="11" operator="equal" dxfId="10">
      <formula>"Pinterest"</formula>
    </cfRule>
    <cfRule type="cellIs" priority="12" operator="equal" dxfId="11">
      <formula>"Blog"</formula>
    </cfRule>
    <cfRule type="cellIs" priority="13" operator="equal" dxfId="12">
      <formula>"Newsletter"</formula>
    </cfRule>
    <cfRule type="cellIs" priority="14" operator="equal" dxfId="13">
      <formula>"Podcast"</formula>
    </cfRule>
    <cfRule type="cellIs" priority="15" operator="equal" dxfId="14">
      <formula>"X"</formula>
    </cfRule>
  </conditionalFormatting>
  <conditionalFormatting sqref="A6:K65">
    <cfRule type="expression" priority="16" dxfId="15">
      <formula>$B6=TODAY()</formula>
    </cfRule>
  </conditionalFormatting>
  <dataValidations count="4">
    <dataValidation sqref="E6:E65" showDropDown="0" showInputMessage="0" showErrorMessage="0" allowBlank="1" prompt="Kanal wählen – oder eigenen Namen eintippen" type="list">
      <formula1>"Instagram,Facebook,LinkedIn,TikTok,YouTube,Pinterest,Blog,Newsletter,Podcast,X"</formula1>
    </dataValidation>
    <dataValidation sqref="F6:F65" showDropDown="0" showInputMessage="0" showErrorMessage="0" allowBlank="1" type="list">
      <formula1>"Beitrag,Karussell,Story,Reel,Video,Live,Artikel,E-Mail,Episode"</formula1>
    </dataValidation>
    <dataValidation sqref="H6:H65" showDropDown="0" showInputMessage="0" showErrorMessage="0" allowBlank="1" type="list">
      <formula1>"Inspirieren,Informieren,Unterhalten,Verkaufen"</formula1>
    </dataValidation>
    <dataValidation sqref="J6:J65" showDropDown="0" showInputMessage="0" showErrorMessage="0" allowBlank="1" type="list">
      <formula1>"Idee,In Arbeit,Freigabe,Geplant,Veröffentlicht"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&amp;Rstundenplan-ersteller.de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0" customWidth="1" min="12" max="12"/>
  </cols>
  <sheetData>
    <row r="1" ht="34" customHeight="1">
      <c r="A1" s="1" t="inlineStr">
        <is>
          <t>Übersicht</t>
        </is>
      </c>
    </row>
    <row r="2">
      <c r="A2" s="2" t="inlineStr">
        <is>
          <t>Beiträge pro Monat und Kanal – zählt automatisch aus dem Redaktionsplan (Jahr oben im Plan).</t>
        </is>
      </c>
    </row>
    <row r="4">
      <c r="A4" s="8" t="inlineStr">
        <is>
          <t>Monat</t>
        </is>
      </c>
      <c r="B4" s="8" t="inlineStr">
        <is>
          <t>Instagram</t>
        </is>
      </c>
      <c r="C4" s="8" t="inlineStr">
        <is>
          <t>Facebook</t>
        </is>
      </c>
      <c r="D4" s="8" t="inlineStr">
        <is>
          <t>LinkedIn</t>
        </is>
      </c>
      <c r="E4" s="8" t="inlineStr">
        <is>
          <t>TikTok</t>
        </is>
      </c>
      <c r="F4" s="8" t="inlineStr">
        <is>
          <t>YouTube</t>
        </is>
      </c>
      <c r="G4" s="8" t="inlineStr">
        <is>
          <t>Pinterest</t>
        </is>
      </c>
      <c r="H4" s="8" t="inlineStr">
        <is>
          <t>Blog</t>
        </is>
      </c>
      <c r="I4" s="8" t="inlineStr">
        <is>
          <t>Newsletter</t>
        </is>
      </c>
      <c r="J4" s="8" t="inlineStr">
        <is>
          <t>Podcast</t>
        </is>
      </c>
      <c r="K4" s="8" t="inlineStr">
        <is>
          <t>X</t>
        </is>
      </c>
      <c r="L4" s="15" t="inlineStr">
        <is>
          <t>Gesamt</t>
        </is>
      </c>
    </row>
    <row r="5" ht="18" customHeight="1">
      <c r="A5" s="16" t="inlineStr">
        <is>
          <t>Januar</t>
        </is>
      </c>
      <c r="B5" s="17">
        <f>COUNTIFS(Redaktionsplan!$E$6:$E$65,B$4,Redaktionsplan!$B$6:$B$65,"&gt;="&amp;DATE(Redaktionsplan!$F$3,1,1),Redaktionsplan!$B$6:$B$65,"&lt;"&amp;DATE(Redaktionsplan!$F$3,2,1))</f>
        <v/>
      </c>
      <c r="C5" s="17">
        <f>COUNTIFS(Redaktionsplan!$E$6:$E$65,C$4,Redaktionsplan!$B$6:$B$65,"&gt;="&amp;DATE(Redaktionsplan!$F$3,1,1),Redaktionsplan!$B$6:$B$65,"&lt;"&amp;DATE(Redaktionsplan!$F$3,2,1))</f>
        <v/>
      </c>
      <c r="D5" s="17">
        <f>COUNTIFS(Redaktionsplan!$E$6:$E$65,D$4,Redaktionsplan!$B$6:$B$65,"&gt;="&amp;DATE(Redaktionsplan!$F$3,1,1),Redaktionsplan!$B$6:$B$65,"&lt;"&amp;DATE(Redaktionsplan!$F$3,2,1))</f>
        <v/>
      </c>
      <c r="E5" s="17">
        <f>COUNTIFS(Redaktionsplan!$E$6:$E$65,E$4,Redaktionsplan!$B$6:$B$65,"&gt;="&amp;DATE(Redaktionsplan!$F$3,1,1),Redaktionsplan!$B$6:$B$65,"&lt;"&amp;DATE(Redaktionsplan!$F$3,2,1))</f>
        <v/>
      </c>
      <c r="F5" s="17">
        <f>COUNTIFS(Redaktionsplan!$E$6:$E$65,F$4,Redaktionsplan!$B$6:$B$65,"&gt;="&amp;DATE(Redaktionsplan!$F$3,1,1),Redaktionsplan!$B$6:$B$65,"&lt;"&amp;DATE(Redaktionsplan!$F$3,2,1))</f>
        <v/>
      </c>
      <c r="G5" s="17">
        <f>COUNTIFS(Redaktionsplan!$E$6:$E$65,G$4,Redaktionsplan!$B$6:$B$65,"&gt;="&amp;DATE(Redaktionsplan!$F$3,1,1),Redaktionsplan!$B$6:$B$65,"&lt;"&amp;DATE(Redaktionsplan!$F$3,2,1))</f>
        <v/>
      </c>
      <c r="H5" s="17">
        <f>COUNTIFS(Redaktionsplan!$E$6:$E$65,H$4,Redaktionsplan!$B$6:$B$65,"&gt;="&amp;DATE(Redaktionsplan!$F$3,1,1),Redaktionsplan!$B$6:$B$65,"&lt;"&amp;DATE(Redaktionsplan!$F$3,2,1))</f>
        <v/>
      </c>
      <c r="I5" s="17">
        <f>COUNTIFS(Redaktionsplan!$E$6:$E$65,I$4,Redaktionsplan!$B$6:$B$65,"&gt;="&amp;DATE(Redaktionsplan!$F$3,1,1),Redaktionsplan!$B$6:$B$65,"&lt;"&amp;DATE(Redaktionsplan!$F$3,2,1))</f>
        <v/>
      </c>
      <c r="J5" s="17">
        <f>COUNTIFS(Redaktionsplan!$E$6:$E$65,J$4,Redaktionsplan!$B$6:$B$65,"&gt;="&amp;DATE(Redaktionsplan!$F$3,1,1),Redaktionsplan!$B$6:$B$65,"&lt;"&amp;DATE(Redaktionsplan!$F$3,2,1))</f>
        <v/>
      </c>
      <c r="K5" s="17">
        <f>COUNTIFS(Redaktionsplan!$E$6:$E$65,K$4,Redaktionsplan!$B$6:$B$65,"&gt;="&amp;DATE(Redaktionsplan!$F$3,1,1),Redaktionsplan!$B$6:$B$65,"&lt;"&amp;DATE(Redaktionsplan!$F$3,2,1))</f>
        <v/>
      </c>
      <c r="L5" s="18">
        <f>SUM(B5:K5)</f>
        <v/>
      </c>
    </row>
    <row r="6" ht="18" customHeight="1">
      <c r="A6" s="16" t="inlineStr">
        <is>
          <t>Februar</t>
        </is>
      </c>
      <c r="B6" s="17">
        <f>COUNTIFS(Redaktionsplan!$E$6:$E$65,B$4,Redaktionsplan!$B$6:$B$65,"&gt;="&amp;DATE(Redaktionsplan!$F$3,2,1),Redaktionsplan!$B$6:$B$65,"&lt;"&amp;DATE(Redaktionsplan!$F$3,3,1))</f>
        <v/>
      </c>
      <c r="C6" s="17">
        <f>COUNTIFS(Redaktionsplan!$E$6:$E$65,C$4,Redaktionsplan!$B$6:$B$65,"&gt;="&amp;DATE(Redaktionsplan!$F$3,2,1),Redaktionsplan!$B$6:$B$65,"&lt;"&amp;DATE(Redaktionsplan!$F$3,3,1))</f>
        <v/>
      </c>
      <c r="D6" s="17">
        <f>COUNTIFS(Redaktionsplan!$E$6:$E$65,D$4,Redaktionsplan!$B$6:$B$65,"&gt;="&amp;DATE(Redaktionsplan!$F$3,2,1),Redaktionsplan!$B$6:$B$65,"&lt;"&amp;DATE(Redaktionsplan!$F$3,3,1))</f>
        <v/>
      </c>
      <c r="E6" s="17">
        <f>COUNTIFS(Redaktionsplan!$E$6:$E$65,E$4,Redaktionsplan!$B$6:$B$65,"&gt;="&amp;DATE(Redaktionsplan!$F$3,2,1),Redaktionsplan!$B$6:$B$65,"&lt;"&amp;DATE(Redaktionsplan!$F$3,3,1))</f>
        <v/>
      </c>
      <c r="F6" s="17">
        <f>COUNTIFS(Redaktionsplan!$E$6:$E$65,F$4,Redaktionsplan!$B$6:$B$65,"&gt;="&amp;DATE(Redaktionsplan!$F$3,2,1),Redaktionsplan!$B$6:$B$65,"&lt;"&amp;DATE(Redaktionsplan!$F$3,3,1))</f>
        <v/>
      </c>
      <c r="G6" s="17">
        <f>COUNTIFS(Redaktionsplan!$E$6:$E$65,G$4,Redaktionsplan!$B$6:$B$65,"&gt;="&amp;DATE(Redaktionsplan!$F$3,2,1),Redaktionsplan!$B$6:$B$65,"&lt;"&amp;DATE(Redaktionsplan!$F$3,3,1))</f>
        <v/>
      </c>
      <c r="H6" s="17">
        <f>COUNTIFS(Redaktionsplan!$E$6:$E$65,H$4,Redaktionsplan!$B$6:$B$65,"&gt;="&amp;DATE(Redaktionsplan!$F$3,2,1),Redaktionsplan!$B$6:$B$65,"&lt;"&amp;DATE(Redaktionsplan!$F$3,3,1))</f>
        <v/>
      </c>
      <c r="I6" s="17">
        <f>COUNTIFS(Redaktionsplan!$E$6:$E$65,I$4,Redaktionsplan!$B$6:$B$65,"&gt;="&amp;DATE(Redaktionsplan!$F$3,2,1),Redaktionsplan!$B$6:$B$65,"&lt;"&amp;DATE(Redaktionsplan!$F$3,3,1))</f>
        <v/>
      </c>
      <c r="J6" s="17">
        <f>COUNTIFS(Redaktionsplan!$E$6:$E$65,J$4,Redaktionsplan!$B$6:$B$65,"&gt;="&amp;DATE(Redaktionsplan!$F$3,2,1),Redaktionsplan!$B$6:$B$65,"&lt;"&amp;DATE(Redaktionsplan!$F$3,3,1))</f>
        <v/>
      </c>
      <c r="K6" s="17">
        <f>COUNTIFS(Redaktionsplan!$E$6:$E$65,K$4,Redaktionsplan!$B$6:$B$65,"&gt;="&amp;DATE(Redaktionsplan!$F$3,2,1),Redaktionsplan!$B$6:$B$65,"&lt;"&amp;DATE(Redaktionsplan!$F$3,3,1))</f>
        <v/>
      </c>
      <c r="L6" s="18">
        <f>SUM(B6:K6)</f>
        <v/>
      </c>
    </row>
    <row r="7" ht="18" customHeight="1">
      <c r="A7" s="16" t="inlineStr">
        <is>
          <t>März</t>
        </is>
      </c>
      <c r="B7" s="17">
        <f>COUNTIFS(Redaktionsplan!$E$6:$E$65,B$4,Redaktionsplan!$B$6:$B$65,"&gt;="&amp;DATE(Redaktionsplan!$F$3,3,1),Redaktionsplan!$B$6:$B$65,"&lt;"&amp;DATE(Redaktionsplan!$F$3,4,1))</f>
        <v/>
      </c>
      <c r="C7" s="17">
        <f>COUNTIFS(Redaktionsplan!$E$6:$E$65,C$4,Redaktionsplan!$B$6:$B$65,"&gt;="&amp;DATE(Redaktionsplan!$F$3,3,1),Redaktionsplan!$B$6:$B$65,"&lt;"&amp;DATE(Redaktionsplan!$F$3,4,1))</f>
        <v/>
      </c>
      <c r="D7" s="17">
        <f>COUNTIFS(Redaktionsplan!$E$6:$E$65,D$4,Redaktionsplan!$B$6:$B$65,"&gt;="&amp;DATE(Redaktionsplan!$F$3,3,1),Redaktionsplan!$B$6:$B$65,"&lt;"&amp;DATE(Redaktionsplan!$F$3,4,1))</f>
        <v/>
      </c>
      <c r="E7" s="17">
        <f>COUNTIFS(Redaktionsplan!$E$6:$E$65,E$4,Redaktionsplan!$B$6:$B$65,"&gt;="&amp;DATE(Redaktionsplan!$F$3,3,1),Redaktionsplan!$B$6:$B$65,"&lt;"&amp;DATE(Redaktionsplan!$F$3,4,1))</f>
        <v/>
      </c>
      <c r="F7" s="17">
        <f>COUNTIFS(Redaktionsplan!$E$6:$E$65,F$4,Redaktionsplan!$B$6:$B$65,"&gt;="&amp;DATE(Redaktionsplan!$F$3,3,1),Redaktionsplan!$B$6:$B$65,"&lt;"&amp;DATE(Redaktionsplan!$F$3,4,1))</f>
        <v/>
      </c>
      <c r="G7" s="17">
        <f>COUNTIFS(Redaktionsplan!$E$6:$E$65,G$4,Redaktionsplan!$B$6:$B$65,"&gt;="&amp;DATE(Redaktionsplan!$F$3,3,1),Redaktionsplan!$B$6:$B$65,"&lt;"&amp;DATE(Redaktionsplan!$F$3,4,1))</f>
        <v/>
      </c>
      <c r="H7" s="17">
        <f>COUNTIFS(Redaktionsplan!$E$6:$E$65,H$4,Redaktionsplan!$B$6:$B$65,"&gt;="&amp;DATE(Redaktionsplan!$F$3,3,1),Redaktionsplan!$B$6:$B$65,"&lt;"&amp;DATE(Redaktionsplan!$F$3,4,1))</f>
        <v/>
      </c>
      <c r="I7" s="17">
        <f>COUNTIFS(Redaktionsplan!$E$6:$E$65,I$4,Redaktionsplan!$B$6:$B$65,"&gt;="&amp;DATE(Redaktionsplan!$F$3,3,1),Redaktionsplan!$B$6:$B$65,"&lt;"&amp;DATE(Redaktionsplan!$F$3,4,1))</f>
        <v/>
      </c>
      <c r="J7" s="17">
        <f>COUNTIFS(Redaktionsplan!$E$6:$E$65,J$4,Redaktionsplan!$B$6:$B$65,"&gt;="&amp;DATE(Redaktionsplan!$F$3,3,1),Redaktionsplan!$B$6:$B$65,"&lt;"&amp;DATE(Redaktionsplan!$F$3,4,1))</f>
        <v/>
      </c>
      <c r="K7" s="17">
        <f>COUNTIFS(Redaktionsplan!$E$6:$E$65,K$4,Redaktionsplan!$B$6:$B$65,"&gt;="&amp;DATE(Redaktionsplan!$F$3,3,1),Redaktionsplan!$B$6:$B$65,"&lt;"&amp;DATE(Redaktionsplan!$F$3,4,1))</f>
        <v/>
      </c>
      <c r="L7" s="18">
        <f>SUM(B7:K7)</f>
        <v/>
      </c>
    </row>
    <row r="8" ht="18" customHeight="1">
      <c r="A8" s="16" t="inlineStr">
        <is>
          <t>April</t>
        </is>
      </c>
      <c r="B8" s="17">
        <f>COUNTIFS(Redaktionsplan!$E$6:$E$65,B$4,Redaktionsplan!$B$6:$B$65,"&gt;="&amp;DATE(Redaktionsplan!$F$3,4,1),Redaktionsplan!$B$6:$B$65,"&lt;"&amp;DATE(Redaktionsplan!$F$3,5,1))</f>
        <v/>
      </c>
      <c r="C8" s="17">
        <f>COUNTIFS(Redaktionsplan!$E$6:$E$65,C$4,Redaktionsplan!$B$6:$B$65,"&gt;="&amp;DATE(Redaktionsplan!$F$3,4,1),Redaktionsplan!$B$6:$B$65,"&lt;"&amp;DATE(Redaktionsplan!$F$3,5,1))</f>
        <v/>
      </c>
      <c r="D8" s="17">
        <f>COUNTIFS(Redaktionsplan!$E$6:$E$65,D$4,Redaktionsplan!$B$6:$B$65,"&gt;="&amp;DATE(Redaktionsplan!$F$3,4,1),Redaktionsplan!$B$6:$B$65,"&lt;"&amp;DATE(Redaktionsplan!$F$3,5,1))</f>
        <v/>
      </c>
      <c r="E8" s="17">
        <f>COUNTIFS(Redaktionsplan!$E$6:$E$65,E$4,Redaktionsplan!$B$6:$B$65,"&gt;="&amp;DATE(Redaktionsplan!$F$3,4,1),Redaktionsplan!$B$6:$B$65,"&lt;"&amp;DATE(Redaktionsplan!$F$3,5,1))</f>
        <v/>
      </c>
      <c r="F8" s="17">
        <f>COUNTIFS(Redaktionsplan!$E$6:$E$65,F$4,Redaktionsplan!$B$6:$B$65,"&gt;="&amp;DATE(Redaktionsplan!$F$3,4,1),Redaktionsplan!$B$6:$B$65,"&lt;"&amp;DATE(Redaktionsplan!$F$3,5,1))</f>
        <v/>
      </c>
      <c r="G8" s="17">
        <f>COUNTIFS(Redaktionsplan!$E$6:$E$65,G$4,Redaktionsplan!$B$6:$B$65,"&gt;="&amp;DATE(Redaktionsplan!$F$3,4,1),Redaktionsplan!$B$6:$B$65,"&lt;"&amp;DATE(Redaktionsplan!$F$3,5,1))</f>
        <v/>
      </c>
      <c r="H8" s="17">
        <f>COUNTIFS(Redaktionsplan!$E$6:$E$65,H$4,Redaktionsplan!$B$6:$B$65,"&gt;="&amp;DATE(Redaktionsplan!$F$3,4,1),Redaktionsplan!$B$6:$B$65,"&lt;"&amp;DATE(Redaktionsplan!$F$3,5,1))</f>
        <v/>
      </c>
      <c r="I8" s="17">
        <f>COUNTIFS(Redaktionsplan!$E$6:$E$65,I$4,Redaktionsplan!$B$6:$B$65,"&gt;="&amp;DATE(Redaktionsplan!$F$3,4,1),Redaktionsplan!$B$6:$B$65,"&lt;"&amp;DATE(Redaktionsplan!$F$3,5,1))</f>
        <v/>
      </c>
      <c r="J8" s="17">
        <f>COUNTIFS(Redaktionsplan!$E$6:$E$65,J$4,Redaktionsplan!$B$6:$B$65,"&gt;="&amp;DATE(Redaktionsplan!$F$3,4,1),Redaktionsplan!$B$6:$B$65,"&lt;"&amp;DATE(Redaktionsplan!$F$3,5,1))</f>
        <v/>
      </c>
      <c r="K8" s="17">
        <f>COUNTIFS(Redaktionsplan!$E$6:$E$65,K$4,Redaktionsplan!$B$6:$B$65,"&gt;="&amp;DATE(Redaktionsplan!$F$3,4,1),Redaktionsplan!$B$6:$B$65,"&lt;"&amp;DATE(Redaktionsplan!$F$3,5,1))</f>
        <v/>
      </c>
      <c r="L8" s="18">
        <f>SUM(B8:K8)</f>
        <v/>
      </c>
    </row>
    <row r="9" ht="18" customHeight="1">
      <c r="A9" s="16" t="inlineStr">
        <is>
          <t>Mai</t>
        </is>
      </c>
      <c r="B9" s="17">
        <f>COUNTIFS(Redaktionsplan!$E$6:$E$65,B$4,Redaktionsplan!$B$6:$B$65,"&gt;="&amp;DATE(Redaktionsplan!$F$3,5,1),Redaktionsplan!$B$6:$B$65,"&lt;"&amp;DATE(Redaktionsplan!$F$3,6,1))</f>
        <v/>
      </c>
      <c r="C9" s="17">
        <f>COUNTIFS(Redaktionsplan!$E$6:$E$65,C$4,Redaktionsplan!$B$6:$B$65,"&gt;="&amp;DATE(Redaktionsplan!$F$3,5,1),Redaktionsplan!$B$6:$B$65,"&lt;"&amp;DATE(Redaktionsplan!$F$3,6,1))</f>
        <v/>
      </c>
      <c r="D9" s="17">
        <f>COUNTIFS(Redaktionsplan!$E$6:$E$65,D$4,Redaktionsplan!$B$6:$B$65,"&gt;="&amp;DATE(Redaktionsplan!$F$3,5,1),Redaktionsplan!$B$6:$B$65,"&lt;"&amp;DATE(Redaktionsplan!$F$3,6,1))</f>
        <v/>
      </c>
      <c r="E9" s="17">
        <f>COUNTIFS(Redaktionsplan!$E$6:$E$65,E$4,Redaktionsplan!$B$6:$B$65,"&gt;="&amp;DATE(Redaktionsplan!$F$3,5,1),Redaktionsplan!$B$6:$B$65,"&lt;"&amp;DATE(Redaktionsplan!$F$3,6,1))</f>
        <v/>
      </c>
      <c r="F9" s="17">
        <f>COUNTIFS(Redaktionsplan!$E$6:$E$65,F$4,Redaktionsplan!$B$6:$B$65,"&gt;="&amp;DATE(Redaktionsplan!$F$3,5,1),Redaktionsplan!$B$6:$B$65,"&lt;"&amp;DATE(Redaktionsplan!$F$3,6,1))</f>
        <v/>
      </c>
      <c r="G9" s="17">
        <f>COUNTIFS(Redaktionsplan!$E$6:$E$65,G$4,Redaktionsplan!$B$6:$B$65,"&gt;="&amp;DATE(Redaktionsplan!$F$3,5,1),Redaktionsplan!$B$6:$B$65,"&lt;"&amp;DATE(Redaktionsplan!$F$3,6,1))</f>
        <v/>
      </c>
      <c r="H9" s="17">
        <f>COUNTIFS(Redaktionsplan!$E$6:$E$65,H$4,Redaktionsplan!$B$6:$B$65,"&gt;="&amp;DATE(Redaktionsplan!$F$3,5,1),Redaktionsplan!$B$6:$B$65,"&lt;"&amp;DATE(Redaktionsplan!$F$3,6,1))</f>
        <v/>
      </c>
      <c r="I9" s="17">
        <f>COUNTIFS(Redaktionsplan!$E$6:$E$65,I$4,Redaktionsplan!$B$6:$B$65,"&gt;="&amp;DATE(Redaktionsplan!$F$3,5,1),Redaktionsplan!$B$6:$B$65,"&lt;"&amp;DATE(Redaktionsplan!$F$3,6,1))</f>
        <v/>
      </c>
      <c r="J9" s="17">
        <f>COUNTIFS(Redaktionsplan!$E$6:$E$65,J$4,Redaktionsplan!$B$6:$B$65,"&gt;="&amp;DATE(Redaktionsplan!$F$3,5,1),Redaktionsplan!$B$6:$B$65,"&lt;"&amp;DATE(Redaktionsplan!$F$3,6,1))</f>
        <v/>
      </c>
      <c r="K9" s="17">
        <f>COUNTIFS(Redaktionsplan!$E$6:$E$65,K$4,Redaktionsplan!$B$6:$B$65,"&gt;="&amp;DATE(Redaktionsplan!$F$3,5,1),Redaktionsplan!$B$6:$B$65,"&lt;"&amp;DATE(Redaktionsplan!$F$3,6,1))</f>
        <v/>
      </c>
      <c r="L9" s="18">
        <f>SUM(B9:K9)</f>
        <v/>
      </c>
    </row>
    <row r="10" ht="18" customHeight="1">
      <c r="A10" s="16" t="inlineStr">
        <is>
          <t>Juni</t>
        </is>
      </c>
      <c r="B10" s="17">
        <f>COUNTIFS(Redaktionsplan!$E$6:$E$65,B$4,Redaktionsplan!$B$6:$B$65,"&gt;="&amp;DATE(Redaktionsplan!$F$3,6,1),Redaktionsplan!$B$6:$B$65,"&lt;"&amp;DATE(Redaktionsplan!$F$3,7,1))</f>
        <v/>
      </c>
      <c r="C10" s="17">
        <f>COUNTIFS(Redaktionsplan!$E$6:$E$65,C$4,Redaktionsplan!$B$6:$B$65,"&gt;="&amp;DATE(Redaktionsplan!$F$3,6,1),Redaktionsplan!$B$6:$B$65,"&lt;"&amp;DATE(Redaktionsplan!$F$3,7,1))</f>
        <v/>
      </c>
      <c r="D10" s="17">
        <f>COUNTIFS(Redaktionsplan!$E$6:$E$65,D$4,Redaktionsplan!$B$6:$B$65,"&gt;="&amp;DATE(Redaktionsplan!$F$3,6,1),Redaktionsplan!$B$6:$B$65,"&lt;"&amp;DATE(Redaktionsplan!$F$3,7,1))</f>
        <v/>
      </c>
      <c r="E10" s="17">
        <f>COUNTIFS(Redaktionsplan!$E$6:$E$65,E$4,Redaktionsplan!$B$6:$B$65,"&gt;="&amp;DATE(Redaktionsplan!$F$3,6,1),Redaktionsplan!$B$6:$B$65,"&lt;"&amp;DATE(Redaktionsplan!$F$3,7,1))</f>
        <v/>
      </c>
      <c r="F10" s="17">
        <f>COUNTIFS(Redaktionsplan!$E$6:$E$65,F$4,Redaktionsplan!$B$6:$B$65,"&gt;="&amp;DATE(Redaktionsplan!$F$3,6,1),Redaktionsplan!$B$6:$B$65,"&lt;"&amp;DATE(Redaktionsplan!$F$3,7,1))</f>
        <v/>
      </c>
      <c r="G10" s="17">
        <f>COUNTIFS(Redaktionsplan!$E$6:$E$65,G$4,Redaktionsplan!$B$6:$B$65,"&gt;="&amp;DATE(Redaktionsplan!$F$3,6,1),Redaktionsplan!$B$6:$B$65,"&lt;"&amp;DATE(Redaktionsplan!$F$3,7,1))</f>
        <v/>
      </c>
      <c r="H10" s="17">
        <f>COUNTIFS(Redaktionsplan!$E$6:$E$65,H$4,Redaktionsplan!$B$6:$B$65,"&gt;="&amp;DATE(Redaktionsplan!$F$3,6,1),Redaktionsplan!$B$6:$B$65,"&lt;"&amp;DATE(Redaktionsplan!$F$3,7,1))</f>
        <v/>
      </c>
      <c r="I10" s="17">
        <f>COUNTIFS(Redaktionsplan!$E$6:$E$65,I$4,Redaktionsplan!$B$6:$B$65,"&gt;="&amp;DATE(Redaktionsplan!$F$3,6,1),Redaktionsplan!$B$6:$B$65,"&lt;"&amp;DATE(Redaktionsplan!$F$3,7,1))</f>
        <v/>
      </c>
      <c r="J10" s="17">
        <f>COUNTIFS(Redaktionsplan!$E$6:$E$65,J$4,Redaktionsplan!$B$6:$B$65,"&gt;="&amp;DATE(Redaktionsplan!$F$3,6,1),Redaktionsplan!$B$6:$B$65,"&lt;"&amp;DATE(Redaktionsplan!$F$3,7,1))</f>
        <v/>
      </c>
      <c r="K10" s="17">
        <f>COUNTIFS(Redaktionsplan!$E$6:$E$65,K$4,Redaktionsplan!$B$6:$B$65,"&gt;="&amp;DATE(Redaktionsplan!$F$3,6,1),Redaktionsplan!$B$6:$B$65,"&lt;"&amp;DATE(Redaktionsplan!$F$3,7,1))</f>
        <v/>
      </c>
      <c r="L10" s="18">
        <f>SUM(B10:K10)</f>
        <v/>
      </c>
    </row>
    <row r="11" ht="18" customHeight="1">
      <c r="A11" s="16" t="inlineStr">
        <is>
          <t>Juli</t>
        </is>
      </c>
      <c r="B11" s="17">
        <f>COUNTIFS(Redaktionsplan!$E$6:$E$65,B$4,Redaktionsplan!$B$6:$B$65,"&gt;="&amp;DATE(Redaktionsplan!$F$3,7,1),Redaktionsplan!$B$6:$B$65,"&lt;"&amp;DATE(Redaktionsplan!$F$3,8,1))</f>
        <v/>
      </c>
      <c r="C11" s="17">
        <f>COUNTIFS(Redaktionsplan!$E$6:$E$65,C$4,Redaktionsplan!$B$6:$B$65,"&gt;="&amp;DATE(Redaktionsplan!$F$3,7,1),Redaktionsplan!$B$6:$B$65,"&lt;"&amp;DATE(Redaktionsplan!$F$3,8,1))</f>
        <v/>
      </c>
      <c r="D11" s="17">
        <f>COUNTIFS(Redaktionsplan!$E$6:$E$65,D$4,Redaktionsplan!$B$6:$B$65,"&gt;="&amp;DATE(Redaktionsplan!$F$3,7,1),Redaktionsplan!$B$6:$B$65,"&lt;"&amp;DATE(Redaktionsplan!$F$3,8,1))</f>
        <v/>
      </c>
      <c r="E11" s="17">
        <f>COUNTIFS(Redaktionsplan!$E$6:$E$65,E$4,Redaktionsplan!$B$6:$B$65,"&gt;="&amp;DATE(Redaktionsplan!$F$3,7,1),Redaktionsplan!$B$6:$B$65,"&lt;"&amp;DATE(Redaktionsplan!$F$3,8,1))</f>
        <v/>
      </c>
      <c r="F11" s="17">
        <f>COUNTIFS(Redaktionsplan!$E$6:$E$65,F$4,Redaktionsplan!$B$6:$B$65,"&gt;="&amp;DATE(Redaktionsplan!$F$3,7,1),Redaktionsplan!$B$6:$B$65,"&lt;"&amp;DATE(Redaktionsplan!$F$3,8,1))</f>
        <v/>
      </c>
      <c r="G11" s="17">
        <f>COUNTIFS(Redaktionsplan!$E$6:$E$65,G$4,Redaktionsplan!$B$6:$B$65,"&gt;="&amp;DATE(Redaktionsplan!$F$3,7,1),Redaktionsplan!$B$6:$B$65,"&lt;"&amp;DATE(Redaktionsplan!$F$3,8,1))</f>
        <v/>
      </c>
      <c r="H11" s="17">
        <f>COUNTIFS(Redaktionsplan!$E$6:$E$65,H$4,Redaktionsplan!$B$6:$B$65,"&gt;="&amp;DATE(Redaktionsplan!$F$3,7,1),Redaktionsplan!$B$6:$B$65,"&lt;"&amp;DATE(Redaktionsplan!$F$3,8,1))</f>
        <v/>
      </c>
      <c r="I11" s="17">
        <f>COUNTIFS(Redaktionsplan!$E$6:$E$65,I$4,Redaktionsplan!$B$6:$B$65,"&gt;="&amp;DATE(Redaktionsplan!$F$3,7,1),Redaktionsplan!$B$6:$B$65,"&lt;"&amp;DATE(Redaktionsplan!$F$3,8,1))</f>
        <v/>
      </c>
      <c r="J11" s="17">
        <f>COUNTIFS(Redaktionsplan!$E$6:$E$65,J$4,Redaktionsplan!$B$6:$B$65,"&gt;="&amp;DATE(Redaktionsplan!$F$3,7,1),Redaktionsplan!$B$6:$B$65,"&lt;"&amp;DATE(Redaktionsplan!$F$3,8,1))</f>
        <v/>
      </c>
      <c r="K11" s="17">
        <f>COUNTIFS(Redaktionsplan!$E$6:$E$65,K$4,Redaktionsplan!$B$6:$B$65,"&gt;="&amp;DATE(Redaktionsplan!$F$3,7,1),Redaktionsplan!$B$6:$B$65,"&lt;"&amp;DATE(Redaktionsplan!$F$3,8,1))</f>
        <v/>
      </c>
      <c r="L11" s="18">
        <f>SUM(B11:K11)</f>
        <v/>
      </c>
    </row>
    <row r="12" ht="18" customHeight="1">
      <c r="A12" s="16" t="inlineStr">
        <is>
          <t>August</t>
        </is>
      </c>
      <c r="B12" s="17">
        <f>COUNTIFS(Redaktionsplan!$E$6:$E$65,B$4,Redaktionsplan!$B$6:$B$65,"&gt;="&amp;DATE(Redaktionsplan!$F$3,8,1),Redaktionsplan!$B$6:$B$65,"&lt;"&amp;DATE(Redaktionsplan!$F$3,9,1))</f>
        <v/>
      </c>
      <c r="C12" s="17">
        <f>COUNTIFS(Redaktionsplan!$E$6:$E$65,C$4,Redaktionsplan!$B$6:$B$65,"&gt;="&amp;DATE(Redaktionsplan!$F$3,8,1),Redaktionsplan!$B$6:$B$65,"&lt;"&amp;DATE(Redaktionsplan!$F$3,9,1))</f>
        <v/>
      </c>
      <c r="D12" s="17">
        <f>COUNTIFS(Redaktionsplan!$E$6:$E$65,D$4,Redaktionsplan!$B$6:$B$65,"&gt;="&amp;DATE(Redaktionsplan!$F$3,8,1),Redaktionsplan!$B$6:$B$65,"&lt;"&amp;DATE(Redaktionsplan!$F$3,9,1))</f>
        <v/>
      </c>
      <c r="E12" s="17">
        <f>COUNTIFS(Redaktionsplan!$E$6:$E$65,E$4,Redaktionsplan!$B$6:$B$65,"&gt;="&amp;DATE(Redaktionsplan!$F$3,8,1),Redaktionsplan!$B$6:$B$65,"&lt;"&amp;DATE(Redaktionsplan!$F$3,9,1))</f>
        <v/>
      </c>
      <c r="F12" s="17">
        <f>COUNTIFS(Redaktionsplan!$E$6:$E$65,F$4,Redaktionsplan!$B$6:$B$65,"&gt;="&amp;DATE(Redaktionsplan!$F$3,8,1),Redaktionsplan!$B$6:$B$65,"&lt;"&amp;DATE(Redaktionsplan!$F$3,9,1))</f>
        <v/>
      </c>
      <c r="G12" s="17">
        <f>COUNTIFS(Redaktionsplan!$E$6:$E$65,G$4,Redaktionsplan!$B$6:$B$65,"&gt;="&amp;DATE(Redaktionsplan!$F$3,8,1),Redaktionsplan!$B$6:$B$65,"&lt;"&amp;DATE(Redaktionsplan!$F$3,9,1))</f>
        <v/>
      </c>
      <c r="H12" s="17">
        <f>COUNTIFS(Redaktionsplan!$E$6:$E$65,H$4,Redaktionsplan!$B$6:$B$65,"&gt;="&amp;DATE(Redaktionsplan!$F$3,8,1),Redaktionsplan!$B$6:$B$65,"&lt;"&amp;DATE(Redaktionsplan!$F$3,9,1))</f>
        <v/>
      </c>
      <c r="I12" s="17">
        <f>COUNTIFS(Redaktionsplan!$E$6:$E$65,I$4,Redaktionsplan!$B$6:$B$65,"&gt;="&amp;DATE(Redaktionsplan!$F$3,8,1),Redaktionsplan!$B$6:$B$65,"&lt;"&amp;DATE(Redaktionsplan!$F$3,9,1))</f>
        <v/>
      </c>
      <c r="J12" s="17">
        <f>COUNTIFS(Redaktionsplan!$E$6:$E$65,J$4,Redaktionsplan!$B$6:$B$65,"&gt;="&amp;DATE(Redaktionsplan!$F$3,8,1),Redaktionsplan!$B$6:$B$65,"&lt;"&amp;DATE(Redaktionsplan!$F$3,9,1))</f>
        <v/>
      </c>
      <c r="K12" s="17">
        <f>COUNTIFS(Redaktionsplan!$E$6:$E$65,K$4,Redaktionsplan!$B$6:$B$65,"&gt;="&amp;DATE(Redaktionsplan!$F$3,8,1),Redaktionsplan!$B$6:$B$65,"&lt;"&amp;DATE(Redaktionsplan!$F$3,9,1))</f>
        <v/>
      </c>
      <c r="L12" s="18">
        <f>SUM(B12:K12)</f>
        <v/>
      </c>
    </row>
    <row r="13" ht="18" customHeight="1">
      <c r="A13" s="16" t="inlineStr">
        <is>
          <t>September</t>
        </is>
      </c>
      <c r="B13" s="17">
        <f>COUNTIFS(Redaktionsplan!$E$6:$E$65,B$4,Redaktionsplan!$B$6:$B$65,"&gt;="&amp;DATE(Redaktionsplan!$F$3,9,1),Redaktionsplan!$B$6:$B$65,"&lt;"&amp;DATE(Redaktionsplan!$F$3,10,1))</f>
        <v/>
      </c>
      <c r="C13" s="17">
        <f>COUNTIFS(Redaktionsplan!$E$6:$E$65,C$4,Redaktionsplan!$B$6:$B$65,"&gt;="&amp;DATE(Redaktionsplan!$F$3,9,1),Redaktionsplan!$B$6:$B$65,"&lt;"&amp;DATE(Redaktionsplan!$F$3,10,1))</f>
        <v/>
      </c>
      <c r="D13" s="17">
        <f>COUNTIFS(Redaktionsplan!$E$6:$E$65,D$4,Redaktionsplan!$B$6:$B$65,"&gt;="&amp;DATE(Redaktionsplan!$F$3,9,1),Redaktionsplan!$B$6:$B$65,"&lt;"&amp;DATE(Redaktionsplan!$F$3,10,1))</f>
        <v/>
      </c>
      <c r="E13" s="17">
        <f>COUNTIFS(Redaktionsplan!$E$6:$E$65,E$4,Redaktionsplan!$B$6:$B$65,"&gt;="&amp;DATE(Redaktionsplan!$F$3,9,1),Redaktionsplan!$B$6:$B$65,"&lt;"&amp;DATE(Redaktionsplan!$F$3,10,1))</f>
        <v/>
      </c>
      <c r="F13" s="17">
        <f>COUNTIFS(Redaktionsplan!$E$6:$E$65,F$4,Redaktionsplan!$B$6:$B$65,"&gt;="&amp;DATE(Redaktionsplan!$F$3,9,1),Redaktionsplan!$B$6:$B$65,"&lt;"&amp;DATE(Redaktionsplan!$F$3,10,1))</f>
        <v/>
      </c>
      <c r="G13" s="17">
        <f>COUNTIFS(Redaktionsplan!$E$6:$E$65,G$4,Redaktionsplan!$B$6:$B$65,"&gt;="&amp;DATE(Redaktionsplan!$F$3,9,1),Redaktionsplan!$B$6:$B$65,"&lt;"&amp;DATE(Redaktionsplan!$F$3,10,1))</f>
        <v/>
      </c>
      <c r="H13" s="17">
        <f>COUNTIFS(Redaktionsplan!$E$6:$E$65,H$4,Redaktionsplan!$B$6:$B$65,"&gt;="&amp;DATE(Redaktionsplan!$F$3,9,1),Redaktionsplan!$B$6:$B$65,"&lt;"&amp;DATE(Redaktionsplan!$F$3,10,1))</f>
        <v/>
      </c>
      <c r="I13" s="17">
        <f>COUNTIFS(Redaktionsplan!$E$6:$E$65,I$4,Redaktionsplan!$B$6:$B$65,"&gt;="&amp;DATE(Redaktionsplan!$F$3,9,1),Redaktionsplan!$B$6:$B$65,"&lt;"&amp;DATE(Redaktionsplan!$F$3,10,1))</f>
        <v/>
      </c>
      <c r="J13" s="17">
        <f>COUNTIFS(Redaktionsplan!$E$6:$E$65,J$4,Redaktionsplan!$B$6:$B$65,"&gt;="&amp;DATE(Redaktionsplan!$F$3,9,1),Redaktionsplan!$B$6:$B$65,"&lt;"&amp;DATE(Redaktionsplan!$F$3,10,1))</f>
        <v/>
      </c>
      <c r="K13" s="17">
        <f>COUNTIFS(Redaktionsplan!$E$6:$E$65,K$4,Redaktionsplan!$B$6:$B$65,"&gt;="&amp;DATE(Redaktionsplan!$F$3,9,1),Redaktionsplan!$B$6:$B$65,"&lt;"&amp;DATE(Redaktionsplan!$F$3,10,1))</f>
        <v/>
      </c>
      <c r="L13" s="18">
        <f>SUM(B13:K13)</f>
        <v/>
      </c>
    </row>
    <row r="14" ht="18" customHeight="1">
      <c r="A14" s="16" t="inlineStr">
        <is>
          <t>Oktober</t>
        </is>
      </c>
      <c r="B14" s="17">
        <f>COUNTIFS(Redaktionsplan!$E$6:$E$65,B$4,Redaktionsplan!$B$6:$B$65,"&gt;="&amp;DATE(Redaktionsplan!$F$3,10,1),Redaktionsplan!$B$6:$B$65,"&lt;"&amp;DATE(Redaktionsplan!$F$3,11,1))</f>
        <v/>
      </c>
      <c r="C14" s="17">
        <f>COUNTIFS(Redaktionsplan!$E$6:$E$65,C$4,Redaktionsplan!$B$6:$B$65,"&gt;="&amp;DATE(Redaktionsplan!$F$3,10,1),Redaktionsplan!$B$6:$B$65,"&lt;"&amp;DATE(Redaktionsplan!$F$3,11,1))</f>
        <v/>
      </c>
      <c r="D14" s="17">
        <f>COUNTIFS(Redaktionsplan!$E$6:$E$65,D$4,Redaktionsplan!$B$6:$B$65,"&gt;="&amp;DATE(Redaktionsplan!$F$3,10,1),Redaktionsplan!$B$6:$B$65,"&lt;"&amp;DATE(Redaktionsplan!$F$3,11,1))</f>
        <v/>
      </c>
      <c r="E14" s="17">
        <f>COUNTIFS(Redaktionsplan!$E$6:$E$65,E$4,Redaktionsplan!$B$6:$B$65,"&gt;="&amp;DATE(Redaktionsplan!$F$3,10,1),Redaktionsplan!$B$6:$B$65,"&lt;"&amp;DATE(Redaktionsplan!$F$3,11,1))</f>
        <v/>
      </c>
      <c r="F14" s="17">
        <f>COUNTIFS(Redaktionsplan!$E$6:$E$65,F$4,Redaktionsplan!$B$6:$B$65,"&gt;="&amp;DATE(Redaktionsplan!$F$3,10,1),Redaktionsplan!$B$6:$B$65,"&lt;"&amp;DATE(Redaktionsplan!$F$3,11,1))</f>
        <v/>
      </c>
      <c r="G14" s="17">
        <f>COUNTIFS(Redaktionsplan!$E$6:$E$65,G$4,Redaktionsplan!$B$6:$B$65,"&gt;="&amp;DATE(Redaktionsplan!$F$3,10,1),Redaktionsplan!$B$6:$B$65,"&lt;"&amp;DATE(Redaktionsplan!$F$3,11,1))</f>
        <v/>
      </c>
      <c r="H14" s="17">
        <f>COUNTIFS(Redaktionsplan!$E$6:$E$65,H$4,Redaktionsplan!$B$6:$B$65,"&gt;="&amp;DATE(Redaktionsplan!$F$3,10,1),Redaktionsplan!$B$6:$B$65,"&lt;"&amp;DATE(Redaktionsplan!$F$3,11,1))</f>
        <v/>
      </c>
      <c r="I14" s="17">
        <f>COUNTIFS(Redaktionsplan!$E$6:$E$65,I$4,Redaktionsplan!$B$6:$B$65,"&gt;="&amp;DATE(Redaktionsplan!$F$3,10,1),Redaktionsplan!$B$6:$B$65,"&lt;"&amp;DATE(Redaktionsplan!$F$3,11,1))</f>
        <v/>
      </c>
      <c r="J14" s="17">
        <f>COUNTIFS(Redaktionsplan!$E$6:$E$65,J$4,Redaktionsplan!$B$6:$B$65,"&gt;="&amp;DATE(Redaktionsplan!$F$3,10,1),Redaktionsplan!$B$6:$B$65,"&lt;"&amp;DATE(Redaktionsplan!$F$3,11,1))</f>
        <v/>
      </c>
      <c r="K14" s="17">
        <f>COUNTIFS(Redaktionsplan!$E$6:$E$65,K$4,Redaktionsplan!$B$6:$B$65,"&gt;="&amp;DATE(Redaktionsplan!$F$3,10,1),Redaktionsplan!$B$6:$B$65,"&lt;"&amp;DATE(Redaktionsplan!$F$3,11,1))</f>
        <v/>
      </c>
      <c r="L14" s="18">
        <f>SUM(B14:K14)</f>
        <v/>
      </c>
    </row>
    <row r="15" ht="18" customHeight="1">
      <c r="A15" s="16" t="inlineStr">
        <is>
          <t>November</t>
        </is>
      </c>
      <c r="B15" s="17">
        <f>COUNTIFS(Redaktionsplan!$E$6:$E$65,B$4,Redaktionsplan!$B$6:$B$65,"&gt;="&amp;DATE(Redaktionsplan!$F$3,11,1),Redaktionsplan!$B$6:$B$65,"&lt;"&amp;DATE(Redaktionsplan!$F$3,12,1))</f>
        <v/>
      </c>
      <c r="C15" s="17">
        <f>COUNTIFS(Redaktionsplan!$E$6:$E$65,C$4,Redaktionsplan!$B$6:$B$65,"&gt;="&amp;DATE(Redaktionsplan!$F$3,11,1),Redaktionsplan!$B$6:$B$65,"&lt;"&amp;DATE(Redaktionsplan!$F$3,12,1))</f>
        <v/>
      </c>
      <c r="D15" s="17">
        <f>COUNTIFS(Redaktionsplan!$E$6:$E$65,D$4,Redaktionsplan!$B$6:$B$65,"&gt;="&amp;DATE(Redaktionsplan!$F$3,11,1),Redaktionsplan!$B$6:$B$65,"&lt;"&amp;DATE(Redaktionsplan!$F$3,12,1))</f>
        <v/>
      </c>
      <c r="E15" s="17">
        <f>COUNTIFS(Redaktionsplan!$E$6:$E$65,E$4,Redaktionsplan!$B$6:$B$65,"&gt;="&amp;DATE(Redaktionsplan!$F$3,11,1),Redaktionsplan!$B$6:$B$65,"&lt;"&amp;DATE(Redaktionsplan!$F$3,12,1))</f>
        <v/>
      </c>
      <c r="F15" s="17">
        <f>COUNTIFS(Redaktionsplan!$E$6:$E$65,F$4,Redaktionsplan!$B$6:$B$65,"&gt;="&amp;DATE(Redaktionsplan!$F$3,11,1),Redaktionsplan!$B$6:$B$65,"&lt;"&amp;DATE(Redaktionsplan!$F$3,12,1))</f>
        <v/>
      </c>
      <c r="G15" s="17">
        <f>COUNTIFS(Redaktionsplan!$E$6:$E$65,G$4,Redaktionsplan!$B$6:$B$65,"&gt;="&amp;DATE(Redaktionsplan!$F$3,11,1),Redaktionsplan!$B$6:$B$65,"&lt;"&amp;DATE(Redaktionsplan!$F$3,12,1))</f>
        <v/>
      </c>
      <c r="H15" s="17">
        <f>COUNTIFS(Redaktionsplan!$E$6:$E$65,H$4,Redaktionsplan!$B$6:$B$65,"&gt;="&amp;DATE(Redaktionsplan!$F$3,11,1),Redaktionsplan!$B$6:$B$65,"&lt;"&amp;DATE(Redaktionsplan!$F$3,12,1))</f>
        <v/>
      </c>
      <c r="I15" s="17">
        <f>COUNTIFS(Redaktionsplan!$E$6:$E$65,I$4,Redaktionsplan!$B$6:$B$65,"&gt;="&amp;DATE(Redaktionsplan!$F$3,11,1),Redaktionsplan!$B$6:$B$65,"&lt;"&amp;DATE(Redaktionsplan!$F$3,12,1))</f>
        <v/>
      </c>
      <c r="J15" s="17">
        <f>COUNTIFS(Redaktionsplan!$E$6:$E$65,J$4,Redaktionsplan!$B$6:$B$65,"&gt;="&amp;DATE(Redaktionsplan!$F$3,11,1),Redaktionsplan!$B$6:$B$65,"&lt;"&amp;DATE(Redaktionsplan!$F$3,12,1))</f>
        <v/>
      </c>
      <c r="K15" s="17">
        <f>COUNTIFS(Redaktionsplan!$E$6:$E$65,K$4,Redaktionsplan!$B$6:$B$65,"&gt;="&amp;DATE(Redaktionsplan!$F$3,11,1),Redaktionsplan!$B$6:$B$65,"&lt;"&amp;DATE(Redaktionsplan!$F$3,12,1))</f>
        <v/>
      </c>
      <c r="L15" s="18">
        <f>SUM(B15:K15)</f>
        <v/>
      </c>
    </row>
    <row r="16" ht="18" customHeight="1">
      <c r="A16" s="16" t="inlineStr">
        <is>
          <t>Dezember</t>
        </is>
      </c>
      <c r="B16" s="17">
        <f>COUNTIFS(Redaktionsplan!$E$6:$E$65,B$4,Redaktionsplan!$B$6:$B$65,"&gt;="&amp;DATE(Redaktionsplan!$F$3,12,1),Redaktionsplan!$B$6:$B$65,"&lt;"&amp;DATE(Redaktionsplan!$F$3,13,1))</f>
        <v/>
      </c>
      <c r="C16" s="17">
        <f>COUNTIFS(Redaktionsplan!$E$6:$E$65,C$4,Redaktionsplan!$B$6:$B$65,"&gt;="&amp;DATE(Redaktionsplan!$F$3,12,1),Redaktionsplan!$B$6:$B$65,"&lt;"&amp;DATE(Redaktionsplan!$F$3,13,1))</f>
        <v/>
      </c>
      <c r="D16" s="17">
        <f>COUNTIFS(Redaktionsplan!$E$6:$E$65,D$4,Redaktionsplan!$B$6:$B$65,"&gt;="&amp;DATE(Redaktionsplan!$F$3,12,1),Redaktionsplan!$B$6:$B$65,"&lt;"&amp;DATE(Redaktionsplan!$F$3,13,1))</f>
        <v/>
      </c>
      <c r="E16" s="17">
        <f>COUNTIFS(Redaktionsplan!$E$6:$E$65,E$4,Redaktionsplan!$B$6:$B$65,"&gt;="&amp;DATE(Redaktionsplan!$F$3,12,1),Redaktionsplan!$B$6:$B$65,"&lt;"&amp;DATE(Redaktionsplan!$F$3,13,1))</f>
        <v/>
      </c>
      <c r="F16" s="17">
        <f>COUNTIFS(Redaktionsplan!$E$6:$E$65,F$4,Redaktionsplan!$B$6:$B$65,"&gt;="&amp;DATE(Redaktionsplan!$F$3,12,1),Redaktionsplan!$B$6:$B$65,"&lt;"&amp;DATE(Redaktionsplan!$F$3,13,1))</f>
        <v/>
      </c>
      <c r="G16" s="17">
        <f>COUNTIFS(Redaktionsplan!$E$6:$E$65,G$4,Redaktionsplan!$B$6:$B$65,"&gt;="&amp;DATE(Redaktionsplan!$F$3,12,1),Redaktionsplan!$B$6:$B$65,"&lt;"&amp;DATE(Redaktionsplan!$F$3,13,1))</f>
        <v/>
      </c>
      <c r="H16" s="17">
        <f>COUNTIFS(Redaktionsplan!$E$6:$E$65,H$4,Redaktionsplan!$B$6:$B$65,"&gt;="&amp;DATE(Redaktionsplan!$F$3,12,1),Redaktionsplan!$B$6:$B$65,"&lt;"&amp;DATE(Redaktionsplan!$F$3,13,1))</f>
        <v/>
      </c>
      <c r="I16" s="17">
        <f>COUNTIFS(Redaktionsplan!$E$6:$E$65,I$4,Redaktionsplan!$B$6:$B$65,"&gt;="&amp;DATE(Redaktionsplan!$F$3,12,1),Redaktionsplan!$B$6:$B$65,"&lt;"&amp;DATE(Redaktionsplan!$F$3,13,1))</f>
        <v/>
      </c>
      <c r="J16" s="17">
        <f>COUNTIFS(Redaktionsplan!$E$6:$E$65,J$4,Redaktionsplan!$B$6:$B$65,"&gt;="&amp;DATE(Redaktionsplan!$F$3,12,1),Redaktionsplan!$B$6:$B$65,"&lt;"&amp;DATE(Redaktionsplan!$F$3,13,1))</f>
        <v/>
      </c>
      <c r="K16" s="17">
        <f>COUNTIFS(Redaktionsplan!$E$6:$E$65,K$4,Redaktionsplan!$B$6:$B$65,"&gt;="&amp;DATE(Redaktionsplan!$F$3,12,1),Redaktionsplan!$B$6:$B$65,"&lt;"&amp;DATE(Redaktionsplan!$F$3,13,1))</f>
        <v/>
      </c>
      <c r="L16" s="18">
        <f>SUM(B16:K16)</f>
        <v/>
      </c>
    </row>
    <row r="17">
      <c r="A17" s="19" t="inlineStr">
        <is>
          <t>Summe</t>
        </is>
      </c>
      <c r="B17" s="20">
        <f>SUM(B5:B16)</f>
        <v/>
      </c>
      <c r="C17" s="20">
        <f>SUM(C5:C16)</f>
        <v/>
      </c>
      <c r="D17" s="20">
        <f>SUM(D5:D16)</f>
        <v/>
      </c>
      <c r="E17" s="20">
        <f>SUM(E5:E16)</f>
        <v/>
      </c>
      <c r="F17" s="20">
        <f>SUM(F5:F16)</f>
        <v/>
      </c>
      <c r="G17" s="20">
        <f>SUM(G5:G16)</f>
        <v/>
      </c>
      <c r="H17" s="20">
        <f>SUM(H5:H16)</f>
        <v/>
      </c>
      <c r="I17" s="20">
        <f>SUM(I5:I16)</f>
        <v/>
      </c>
      <c r="J17" s="20">
        <f>SUM(J5:J16)</f>
        <v/>
      </c>
      <c r="K17" s="20">
        <f>SUM(K5:K16)</f>
        <v/>
      </c>
      <c r="L17" s="20">
        <f>SUM(L5:L16)</f>
        <v/>
      </c>
    </row>
    <row r="19">
      <c r="A19" s="8" t="inlineStr">
        <is>
          <t>Status</t>
        </is>
      </c>
      <c r="B19" s="8" t="inlineStr">
        <is>
          <t>Anzahl</t>
        </is>
      </c>
      <c r="D19" s="8" t="inlineStr">
        <is>
          <t>Content-Säule</t>
        </is>
      </c>
      <c r="E19" s="6" t="n"/>
      <c r="F19" s="8" t="inlineStr">
        <is>
          <t>Anzahl</t>
        </is>
      </c>
    </row>
    <row r="20">
      <c r="A20" s="21" t="inlineStr">
        <is>
          <t>Idee</t>
        </is>
      </c>
      <c r="B20" s="22">
        <f>COUNTIF(Redaktionsplan!$J$6:$J$65,A20)</f>
        <v/>
      </c>
      <c r="D20" s="16" t="inlineStr">
        <is>
          <t>Inspirieren</t>
        </is>
      </c>
      <c r="E20" s="6" t="n"/>
      <c r="F20" s="22">
        <f>COUNTIF(Redaktionsplan!$H$6:$H$65,D20)</f>
        <v/>
      </c>
    </row>
    <row r="21">
      <c r="A21" s="23" t="inlineStr">
        <is>
          <t>In Arbeit</t>
        </is>
      </c>
      <c r="B21" s="22">
        <f>COUNTIF(Redaktionsplan!$J$6:$J$65,A21)</f>
        <v/>
      </c>
      <c r="D21" s="16" t="inlineStr">
        <is>
          <t>Informieren</t>
        </is>
      </c>
      <c r="E21" s="6" t="n"/>
      <c r="F21" s="22">
        <f>COUNTIF(Redaktionsplan!$H$6:$H$65,D21)</f>
        <v/>
      </c>
    </row>
    <row r="22">
      <c r="A22" s="24" t="inlineStr">
        <is>
          <t>Freigabe</t>
        </is>
      </c>
      <c r="B22" s="22">
        <f>COUNTIF(Redaktionsplan!$J$6:$J$65,A22)</f>
        <v/>
      </c>
      <c r="D22" s="16" t="inlineStr">
        <is>
          <t>Unterhalten</t>
        </is>
      </c>
      <c r="E22" s="6" t="n"/>
      <c r="F22" s="22">
        <f>COUNTIF(Redaktionsplan!$H$6:$H$65,D22)</f>
        <v/>
      </c>
    </row>
    <row r="23">
      <c r="A23" s="25" t="inlineStr">
        <is>
          <t>Geplant</t>
        </is>
      </c>
      <c r="B23" s="22">
        <f>COUNTIF(Redaktionsplan!$J$6:$J$65,A23)</f>
        <v/>
      </c>
      <c r="D23" s="16" t="inlineStr">
        <is>
          <t>Verkaufen</t>
        </is>
      </c>
      <c r="E23" s="6" t="n"/>
      <c r="F23" s="22">
        <f>COUNTIF(Redaktionsplan!$H$6:$H$65,D23)</f>
        <v/>
      </c>
    </row>
    <row r="24">
      <c r="A24" s="26" t="inlineStr">
        <is>
          <t>Veröffentlicht</t>
        </is>
      </c>
      <c r="B24" s="22">
        <f>COUNTIF(Redaktionsplan!$J$6:$J$65,A24)</f>
        <v/>
      </c>
    </row>
  </sheetData>
  <mergeCells count="5">
    <mergeCell ref="D20:E20"/>
    <mergeCell ref="D19:E19"/>
    <mergeCell ref="D23:E23"/>
    <mergeCell ref="D22:E22"/>
    <mergeCell ref="D21:E21"/>
  </mergeCells>
  <conditionalFormatting sqref="L5:L16">
    <cfRule type="dataBar" priority="1">
      <dataBar>
        <cfvo type="num" val="0"/>
        <cfvo type="max"/>
        <color rgb="008E7CF0"/>
      </dataBar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4" customWidth="1" min="3" max="3"/>
    <col width="13" customWidth="1" min="4" max="4"/>
    <col width="11" customWidth="1" min="5" max="5"/>
    <col width="7" customWidth="1" min="6" max="6"/>
    <col width="30" customWidth="1" min="7" max="7"/>
  </cols>
  <sheetData>
    <row r="1" ht="34" customHeight="1">
      <c r="A1" s="1" t="inlineStr">
        <is>
          <t>Content-Ideen</t>
        </is>
      </c>
    </row>
    <row r="2">
      <c r="A2" s="2" t="inlineStr">
        <is>
          <t>Ideen sammeln, Priorität vergeben (A = sofort, B = diesen Monat, C = irgendwann) und später in den Plan übernehmen.</t>
        </is>
      </c>
    </row>
    <row r="4">
      <c r="A4" s="8" t="inlineStr">
        <is>
          <t>Nr.</t>
        </is>
      </c>
      <c r="B4" s="8" t="inlineStr">
        <is>
          <t>Idee / Thema</t>
        </is>
      </c>
      <c r="C4" s="8" t="inlineStr">
        <is>
          <t>Content-Säule</t>
        </is>
      </c>
      <c r="D4" s="8" t="inlineStr">
        <is>
          <t>Kanal</t>
        </is>
      </c>
      <c r="E4" s="8" t="inlineStr">
        <is>
          <t>Format</t>
        </is>
      </c>
      <c r="F4" s="8" t="inlineStr">
        <is>
          <t>Prio</t>
        </is>
      </c>
      <c r="G4" s="8" t="inlineStr">
        <is>
          <t>Notiz</t>
        </is>
      </c>
    </row>
    <row r="5" ht="18" customHeight="1">
      <c r="A5" s="9" t="n">
        <v>1</v>
      </c>
      <c r="B5" s="13" t="n"/>
      <c r="C5" s="12" t="n"/>
      <c r="D5" s="12" t="n"/>
      <c r="E5" s="12" t="n"/>
      <c r="F5" s="12" t="n"/>
      <c r="G5" s="13" t="n"/>
    </row>
    <row r="6" ht="18" customHeight="1">
      <c r="A6" s="9" t="n">
        <v>2</v>
      </c>
      <c r="B6" s="13" t="n"/>
      <c r="C6" s="12" t="n"/>
      <c r="D6" s="12" t="n"/>
      <c r="E6" s="12" t="n"/>
      <c r="F6" s="12" t="n"/>
      <c r="G6" s="13" t="n"/>
    </row>
    <row r="7" ht="18" customHeight="1">
      <c r="A7" s="9" t="n">
        <v>3</v>
      </c>
      <c r="B7" s="13" t="n"/>
      <c r="C7" s="12" t="n"/>
      <c r="D7" s="12" t="n"/>
      <c r="E7" s="12" t="n"/>
      <c r="F7" s="12" t="n"/>
      <c r="G7" s="13" t="n"/>
    </row>
    <row r="8" ht="18" customHeight="1">
      <c r="A8" s="9" t="n">
        <v>4</v>
      </c>
      <c r="B8" s="13" t="n"/>
      <c r="C8" s="12" t="n"/>
      <c r="D8" s="12" t="n"/>
      <c r="E8" s="12" t="n"/>
      <c r="F8" s="12" t="n"/>
      <c r="G8" s="13" t="n"/>
    </row>
    <row r="9" ht="18" customHeight="1">
      <c r="A9" s="9" t="n">
        <v>5</v>
      </c>
      <c r="B9" s="13" t="n"/>
      <c r="C9" s="12" t="n"/>
      <c r="D9" s="12" t="n"/>
      <c r="E9" s="12" t="n"/>
      <c r="F9" s="12" t="n"/>
      <c r="G9" s="13" t="n"/>
    </row>
    <row r="10" ht="18" customHeight="1">
      <c r="A10" s="9" t="n">
        <v>6</v>
      </c>
      <c r="B10" s="13" t="n"/>
      <c r="C10" s="12" t="n"/>
      <c r="D10" s="12" t="n"/>
      <c r="E10" s="12" t="n"/>
      <c r="F10" s="12" t="n"/>
      <c r="G10" s="13" t="n"/>
    </row>
    <row r="11" ht="18" customHeight="1">
      <c r="A11" s="9" t="n">
        <v>7</v>
      </c>
      <c r="B11" s="13" t="n"/>
      <c r="C11" s="12" t="n"/>
      <c r="D11" s="12" t="n"/>
      <c r="E11" s="12" t="n"/>
      <c r="F11" s="12" t="n"/>
      <c r="G11" s="13" t="n"/>
    </row>
    <row r="12" ht="18" customHeight="1">
      <c r="A12" s="9" t="n">
        <v>8</v>
      </c>
      <c r="B12" s="13" t="n"/>
      <c r="C12" s="12" t="n"/>
      <c r="D12" s="12" t="n"/>
      <c r="E12" s="12" t="n"/>
      <c r="F12" s="12" t="n"/>
      <c r="G12" s="13" t="n"/>
    </row>
    <row r="13" ht="18" customHeight="1">
      <c r="A13" s="9" t="n">
        <v>9</v>
      </c>
      <c r="B13" s="13" t="n"/>
      <c r="C13" s="12" t="n"/>
      <c r="D13" s="12" t="n"/>
      <c r="E13" s="12" t="n"/>
      <c r="F13" s="12" t="n"/>
      <c r="G13" s="13" t="n"/>
    </row>
    <row r="14" ht="18" customHeight="1">
      <c r="A14" s="9" t="n">
        <v>10</v>
      </c>
      <c r="B14" s="13" t="n"/>
      <c r="C14" s="12" t="n"/>
      <c r="D14" s="12" t="n"/>
      <c r="E14" s="12" t="n"/>
      <c r="F14" s="12" t="n"/>
      <c r="G14" s="13" t="n"/>
    </row>
    <row r="15" ht="18" customHeight="1">
      <c r="A15" s="9" t="n">
        <v>11</v>
      </c>
      <c r="B15" s="13" t="n"/>
      <c r="C15" s="12" t="n"/>
      <c r="D15" s="12" t="n"/>
      <c r="E15" s="12" t="n"/>
      <c r="F15" s="12" t="n"/>
      <c r="G15" s="13" t="n"/>
    </row>
    <row r="16" ht="18" customHeight="1">
      <c r="A16" s="9" t="n">
        <v>12</v>
      </c>
      <c r="B16" s="13" t="n"/>
      <c r="C16" s="12" t="n"/>
      <c r="D16" s="12" t="n"/>
      <c r="E16" s="12" t="n"/>
      <c r="F16" s="12" t="n"/>
      <c r="G16" s="13" t="n"/>
    </row>
    <row r="17" ht="18" customHeight="1">
      <c r="A17" s="9" t="n">
        <v>13</v>
      </c>
      <c r="B17" s="13" t="n"/>
      <c r="C17" s="12" t="n"/>
      <c r="D17" s="12" t="n"/>
      <c r="E17" s="12" t="n"/>
      <c r="F17" s="12" t="n"/>
      <c r="G17" s="13" t="n"/>
    </row>
    <row r="18" ht="18" customHeight="1">
      <c r="A18" s="9" t="n">
        <v>14</v>
      </c>
      <c r="B18" s="13" t="n"/>
      <c r="C18" s="12" t="n"/>
      <c r="D18" s="12" t="n"/>
      <c r="E18" s="12" t="n"/>
      <c r="F18" s="12" t="n"/>
      <c r="G18" s="13" t="n"/>
    </row>
    <row r="19" ht="18" customHeight="1">
      <c r="A19" s="9" t="n">
        <v>15</v>
      </c>
      <c r="B19" s="13" t="n"/>
      <c r="C19" s="12" t="n"/>
      <c r="D19" s="12" t="n"/>
      <c r="E19" s="12" t="n"/>
      <c r="F19" s="12" t="n"/>
      <c r="G19" s="13" t="n"/>
    </row>
    <row r="20" ht="18" customHeight="1">
      <c r="A20" s="9" t="n">
        <v>16</v>
      </c>
      <c r="B20" s="13" t="n"/>
      <c r="C20" s="12" t="n"/>
      <c r="D20" s="12" t="n"/>
      <c r="E20" s="12" t="n"/>
      <c r="F20" s="12" t="n"/>
      <c r="G20" s="13" t="n"/>
    </row>
    <row r="21" ht="18" customHeight="1">
      <c r="A21" s="9" t="n">
        <v>17</v>
      </c>
      <c r="B21" s="13" t="n"/>
      <c r="C21" s="12" t="n"/>
      <c r="D21" s="12" t="n"/>
      <c r="E21" s="12" t="n"/>
      <c r="F21" s="12" t="n"/>
      <c r="G21" s="13" t="n"/>
    </row>
    <row r="22" ht="18" customHeight="1">
      <c r="A22" s="9" t="n">
        <v>18</v>
      </c>
      <c r="B22" s="13" t="n"/>
      <c r="C22" s="12" t="n"/>
      <c r="D22" s="12" t="n"/>
      <c r="E22" s="12" t="n"/>
      <c r="F22" s="12" t="n"/>
      <c r="G22" s="13" t="n"/>
    </row>
    <row r="23" ht="18" customHeight="1">
      <c r="A23" s="9" t="n">
        <v>19</v>
      </c>
      <c r="B23" s="13" t="n"/>
      <c r="C23" s="12" t="n"/>
      <c r="D23" s="12" t="n"/>
      <c r="E23" s="12" t="n"/>
      <c r="F23" s="12" t="n"/>
      <c r="G23" s="13" t="n"/>
    </row>
    <row r="24" ht="18" customHeight="1">
      <c r="A24" s="9" t="n">
        <v>20</v>
      </c>
      <c r="B24" s="13" t="n"/>
      <c r="C24" s="12" t="n"/>
      <c r="D24" s="12" t="n"/>
      <c r="E24" s="12" t="n"/>
      <c r="F24" s="12" t="n"/>
      <c r="G24" s="13" t="n"/>
    </row>
    <row r="25" ht="18" customHeight="1">
      <c r="A25" s="9" t="n">
        <v>21</v>
      </c>
      <c r="B25" s="13" t="n"/>
      <c r="C25" s="12" t="n"/>
      <c r="D25" s="12" t="n"/>
      <c r="E25" s="12" t="n"/>
      <c r="F25" s="12" t="n"/>
      <c r="G25" s="13" t="n"/>
    </row>
    <row r="26" ht="18" customHeight="1">
      <c r="A26" s="9" t="n">
        <v>22</v>
      </c>
      <c r="B26" s="13" t="n"/>
      <c r="C26" s="12" t="n"/>
      <c r="D26" s="12" t="n"/>
      <c r="E26" s="12" t="n"/>
      <c r="F26" s="12" t="n"/>
      <c r="G26" s="13" t="n"/>
    </row>
    <row r="27" ht="18" customHeight="1">
      <c r="A27" s="9" t="n">
        <v>23</v>
      </c>
      <c r="B27" s="13" t="n"/>
      <c r="C27" s="12" t="n"/>
      <c r="D27" s="12" t="n"/>
      <c r="E27" s="12" t="n"/>
      <c r="F27" s="12" t="n"/>
      <c r="G27" s="13" t="n"/>
    </row>
    <row r="28" ht="18" customHeight="1">
      <c r="A28" s="9" t="n">
        <v>24</v>
      </c>
      <c r="B28" s="13" t="n"/>
      <c r="C28" s="12" t="n"/>
      <c r="D28" s="12" t="n"/>
      <c r="E28" s="12" t="n"/>
      <c r="F28" s="12" t="n"/>
      <c r="G28" s="13" t="n"/>
    </row>
    <row r="29" ht="18" customHeight="1">
      <c r="A29" s="9" t="n">
        <v>25</v>
      </c>
      <c r="B29" s="13" t="n"/>
      <c r="C29" s="12" t="n"/>
      <c r="D29" s="12" t="n"/>
      <c r="E29" s="12" t="n"/>
      <c r="F29" s="12" t="n"/>
      <c r="G29" s="13" t="n"/>
    </row>
    <row r="30" ht="18" customHeight="1">
      <c r="A30" s="9" t="n">
        <v>26</v>
      </c>
      <c r="B30" s="13" t="n"/>
      <c r="C30" s="12" t="n"/>
      <c r="D30" s="12" t="n"/>
      <c r="E30" s="12" t="n"/>
      <c r="F30" s="12" t="n"/>
      <c r="G30" s="13" t="n"/>
    </row>
    <row r="31" ht="18" customHeight="1">
      <c r="A31" s="9" t="n">
        <v>27</v>
      </c>
      <c r="B31" s="13" t="n"/>
      <c r="C31" s="12" t="n"/>
      <c r="D31" s="12" t="n"/>
      <c r="E31" s="12" t="n"/>
      <c r="F31" s="12" t="n"/>
      <c r="G31" s="13" t="n"/>
    </row>
    <row r="32" ht="18" customHeight="1">
      <c r="A32" s="9" t="n">
        <v>28</v>
      </c>
      <c r="B32" s="13" t="n"/>
      <c r="C32" s="12" t="n"/>
      <c r="D32" s="12" t="n"/>
      <c r="E32" s="12" t="n"/>
      <c r="F32" s="12" t="n"/>
      <c r="G32" s="13" t="n"/>
    </row>
    <row r="33" ht="18" customHeight="1">
      <c r="A33" s="9" t="n">
        <v>29</v>
      </c>
      <c r="B33" s="13" t="n"/>
      <c r="C33" s="12" t="n"/>
      <c r="D33" s="12" t="n"/>
      <c r="E33" s="12" t="n"/>
      <c r="F33" s="12" t="n"/>
      <c r="G33" s="13" t="n"/>
    </row>
    <row r="34" ht="18" customHeight="1">
      <c r="A34" s="9" t="n">
        <v>30</v>
      </c>
      <c r="B34" s="13" t="n"/>
      <c r="C34" s="12" t="n"/>
      <c r="D34" s="12" t="n"/>
      <c r="E34" s="12" t="n"/>
      <c r="F34" s="12" t="n"/>
      <c r="G34" s="13" t="n"/>
    </row>
    <row r="35" ht="18" customHeight="1">
      <c r="A35" s="9" t="n">
        <v>31</v>
      </c>
      <c r="B35" s="13" t="n"/>
      <c r="C35" s="12" t="n"/>
      <c r="D35" s="12" t="n"/>
      <c r="E35" s="12" t="n"/>
      <c r="F35" s="12" t="n"/>
      <c r="G35" s="13" t="n"/>
    </row>
    <row r="36" ht="18" customHeight="1">
      <c r="A36" s="9" t="n">
        <v>32</v>
      </c>
      <c r="B36" s="13" t="n"/>
      <c r="C36" s="12" t="n"/>
      <c r="D36" s="12" t="n"/>
      <c r="E36" s="12" t="n"/>
      <c r="F36" s="12" t="n"/>
      <c r="G36" s="13" t="n"/>
    </row>
    <row r="37" ht="18" customHeight="1">
      <c r="A37" s="9" t="n">
        <v>33</v>
      </c>
      <c r="B37" s="13" t="n"/>
      <c r="C37" s="12" t="n"/>
      <c r="D37" s="12" t="n"/>
      <c r="E37" s="12" t="n"/>
      <c r="F37" s="12" t="n"/>
      <c r="G37" s="13" t="n"/>
    </row>
    <row r="38" ht="18" customHeight="1">
      <c r="A38" s="9" t="n">
        <v>34</v>
      </c>
      <c r="B38" s="13" t="n"/>
      <c r="C38" s="12" t="n"/>
      <c r="D38" s="12" t="n"/>
      <c r="E38" s="12" t="n"/>
      <c r="F38" s="12" t="n"/>
      <c r="G38" s="13" t="n"/>
    </row>
    <row r="39" ht="18" customHeight="1">
      <c r="A39" s="9" t="n">
        <v>35</v>
      </c>
      <c r="B39" s="13" t="n"/>
      <c r="C39" s="12" t="n"/>
      <c r="D39" s="12" t="n"/>
      <c r="E39" s="12" t="n"/>
      <c r="F39" s="12" t="n"/>
      <c r="G39" s="13" t="n"/>
    </row>
    <row r="40" ht="18" customHeight="1">
      <c r="A40" s="9" t="n">
        <v>36</v>
      </c>
      <c r="B40" s="13" t="n"/>
      <c r="C40" s="12" t="n"/>
      <c r="D40" s="12" t="n"/>
      <c r="E40" s="12" t="n"/>
      <c r="F40" s="12" t="n"/>
      <c r="G40" s="13" t="n"/>
    </row>
    <row r="41" ht="18" customHeight="1">
      <c r="A41" s="9" t="n">
        <v>37</v>
      </c>
      <c r="B41" s="13" t="n"/>
      <c r="C41" s="12" t="n"/>
      <c r="D41" s="12" t="n"/>
      <c r="E41" s="12" t="n"/>
      <c r="F41" s="12" t="n"/>
      <c r="G41" s="13" t="n"/>
    </row>
    <row r="42" ht="18" customHeight="1">
      <c r="A42" s="9" t="n">
        <v>38</v>
      </c>
      <c r="B42" s="13" t="n"/>
      <c r="C42" s="12" t="n"/>
      <c r="D42" s="12" t="n"/>
      <c r="E42" s="12" t="n"/>
      <c r="F42" s="12" t="n"/>
      <c r="G42" s="13" t="n"/>
    </row>
    <row r="43" ht="18" customHeight="1">
      <c r="A43" s="9" t="n">
        <v>39</v>
      </c>
      <c r="B43" s="13" t="n"/>
      <c r="C43" s="12" t="n"/>
      <c r="D43" s="12" t="n"/>
      <c r="E43" s="12" t="n"/>
      <c r="F43" s="12" t="n"/>
      <c r="G43" s="13" t="n"/>
    </row>
    <row r="44" ht="18" customHeight="1">
      <c r="A44" s="9" t="n">
        <v>40</v>
      </c>
      <c r="B44" s="13" t="n"/>
      <c r="C44" s="12" t="n"/>
      <c r="D44" s="12" t="n"/>
      <c r="E44" s="12" t="n"/>
      <c r="F44" s="12" t="n"/>
      <c r="G44" s="13" t="n"/>
    </row>
  </sheetData>
  <conditionalFormatting sqref="F5:F44">
    <cfRule type="cellIs" priority="1" operator="equal" dxfId="16">
      <formula>"A"</formula>
    </cfRule>
    <cfRule type="cellIs" priority="2" operator="equal" dxfId="1">
      <formula>"B"</formula>
    </cfRule>
    <cfRule type="cellIs" priority="3" operator="equal" dxfId="17">
      <formula>"C"</formula>
    </cfRule>
  </conditionalFormatting>
  <dataValidations count="4">
    <dataValidation sqref="C5:C44" showDropDown="0" showInputMessage="0" showErrorMessage="0" allowBlank="1" type="list">
      <formula1>"Inspirieren,Informieren,Unterhalten,Verkaufen"</formula1>
    </dataValidation>
    <dataValidation sqref="D5:D44" showDropDown="0" showInputMessage="0" showErrorMessage="0" allowBlank="1" type="list">
      <formula1>"Instagram,Facebook,LinkedIn,TikTok,YouTube,Pinterest,Blog,Newsletter,Podcast,X"</formula1>
    </dataValidation>
    <dataValidation sqref="E5:E44" showDropDown="0" showInputMessage="0" showErrorMessage="0" allowBlank="1" type="list">
      <formula1>"Beitrag,Karussell,Story,Reel,Video,Live,Artikel,E-Mail,Episode"</formula1>
    </dataValidation>
    <dataValidation sqref="F5:F44" showDropDown="0" showInputMessage="0" showErrorMessage="0" allowBlank="1" type="list">
      <formula1>"A,B,C"</formula1>
    </dataValidation>
  </dataValidations>
  <pageMargins left="0.4" right="0.4" top="0.5" bottom="0.5" header="0.5" footer="0.5"/>
  <pageSetup orientation="portrait" paperSize="9" fitToHeight="1" fitToWidth="1"/>
  <headerFooter>
    <oddHeader/>
    <oddFooter>&amp;Rstundenplan-ersteller.de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stundenplan-ersteller.de</dc:creator>
  <dc:title xmlns:dc="http://purl.org/dc/elements/1.1/">Redaktionsplan Vorlage Excel</dc:title>
  <dcterms:created xmlns:dcterms="http://purl.org/dc/terms/" xmlns:xsi="http://www.w3.org/2001/XMLSchema-instance" xsi:type="dcterms:W3CDTF">2026-10-26T09:46:12Z</dcterms:created>
  <dcterms:modified xmlns:dcterms="http://purl.org/dc/terms/" xmlns:xsi="http://www.w3.org/2001/XMLSchema-instance" xsi:type="dcterms:W3CDTF">2026-10-26T09:46:12Z</dcterms:modified>
</cp:coreProperties>
</file>